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925" activeTab="0"/>
  </bookViews>
  <sheets>
    <sheet name="Лист" sheetId="1" r:id="rId1"/>
  </sheets>
  <definedNames>
    <definedName name="_xlnm.Print_Area" localSheetId="0">'Лист'!$A$1:$D$61</definedName>
  </definedNames>
  <calcPr fullCalcOnLoad="1"/>
</workbook>
</file>

<file path=xl/sharedStrings.xml><?xml version="1.0" encoding="utf-8"?>
<sst xmlns="http://schemas.openxmlformats.org/spreadsheetml/2006/main" count="60" uniqueCount="59">
  <si>
    <t>Д О Х О Д Ы</t>
  </si>
  <si>
    <t>Налог на доходы физических лиц</t>
  </si>
  <si>
    <t>Единый налог на вмененный доход для  отдельных видов деятельности</t>
  </si>
  <si>
    <t>Налог на имущество физических лиц</t>
  </si>
  <si>
    <t>Земельный налог</t>
  </si>
  <si>
    <t>Плата за негативное воздействие на окружающую среду</t>
  </si>
  <si>
    <t>Безвозмездные поступления</t>
  </si>
  <si>
    <t>Оценка ожидаемого исполнения</t>
  </si>
  <si>
    <t>Государственная пошлина</t>
  </si>
  <si>
    <t>Р А С Х О Д Ы</t>
  </si>
  <si>
    <t>НАЛОГОВЫЕ   ДОХОДЫ</t>
  </si>
  <si>
    <t>НЕНАЛОГОВЫЕ   ДОХОДЫ</t>
  </si>
  <si>
    <t>Государственное управление и местное самоуправление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</si>
  <si>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</si>
  <si>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</si>
  <si>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</si>
  <si>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</si>
  <si>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</si>
  <si>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 РАСХОДОВ</t>
  </si>
  <si>
    <t xml:space="preserve">Ожидаемое исполнение </t>
  </si>
  <si>
    <t>Показатели</t>
  </si>
  <si>
    <t>ИТОГО ПОСТУПЛЕНИЯ</t>
  </si>
  <si>
    <t>Единый налог, взимаемый в связи с применением упрощенной системы налогообложения</t>
  </si>
  <si>
    <t>Физическая культура и спорт</t>
  </si>
  <si>
    <t>Межбюджетные трансферты</t>
  </si>
  <si>
    <t>Налог, взимаемый в связи с применением патентной системы налогообложения, зачисляемый в бюджеты городских округов</t>
  </si>
  <si>
    <t>Единый сельскохозяйственный налог</t>
  </si>
  <si>
    <t>Налог на игорный бизнес</t>
  </si>
  <si>
    <t xml:space="preserve">Здравоохранение </t>
  </si>
  <si>
    <t>Культура, кинематография</t>
  </si>
  <si>
    <t>Акцизы по подакцизным товарам (продукции), производимым на территории Российской Федерации</t>
  </si>
  <si>
    <t>Дефицит/профицит</t>
  </si>
  <si>
    <t>в том числе</t>
  </si>
  <si>
    <t>ИТОГО  СОБСТВЕННЫЕ ДОХОДЫ</t>
  </si>
  <si>
    <t>Прочие налоговые доходы</t>
  </si>
  <si>
    <t>Дивиденды по акциям</t>
  </si>
  <si>
    <t>Доходы от сдачи в аренду имущества</t>
  </si>
  <si>
    <t>Доходы от перечисления части прибыли, остающейся после уплаты налогов МУП</t>
  </si>
  <si>
    <t>Прочие поступления от использования имущества</t>
  </si>
  <si>
    <t>Доходы от реализации имущества</t>
  </si>
  <si>
    <t>Доходы от продажи земельных участков</t>
  </si>
  <si>
    <t>Штрафы</t>
  </si>
  <si>
    <t>Прочие неналоговые доходы</t>
  </si>
  <si>
    <t>Доходы от оказания платных услуг и компенсации затрат  государства</t>
  </si>
  <si>
    <t>Налог на добычу общераспрастраненных полезных ископаемых</t>
  </si>
  <si>
    <t>Охрана окружающей среды</t>
  </si>
  <si>
    <t>Отклонения</t>
  </si>
  <si>
    <t>Арендная плата  за землю</t>
  </si>
  <si>
    <t>Исполнительного комитета,</t>
  </si>
  <si>
    <t>Источники покрытия дефицита (остатки на 01.11.2018г.)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</si>
  <si>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</si>
  <si>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 бюджетов городских округов </t>
  </si>
  <si>
    <t>С.Р. Мулюкова</t>
  </si>
  <si>
    <t xml:space="preserve">Заместитель Руководителя </t>
  </si>
  <si>
    <t>начальник управления финансов</t>
  </si>
  <si>
    <t>тыс. рублей</t>
  </si>
  <si>
    <t>бюджета города Набережные Челны в 2022 году</t>
  </si>
  <si>
    <t xml:space="preserve">Утвержденный план на 2022 год </t>
  </si>
  <si>
    <t>по состоянию на 12.04.2022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</si>
</sst>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;[Red]#,##0"/>
    <numFmt numFmtId="184" formatCode="0.0"/>
    <numFmt numFmtId="185" formatCode="_-* #,##0.0_р_._-;\-* #,##0.0_р_._-;_-* &quot;-&quot;??_р_._-;_-@_-"/>
    <numFmt numFmtId="186" formatCode="0.000"/>
    <numFmt numFmtId="187" formatCode="#,##0&quot;р.&quot;"/>
    <numFmt numFmtId="188" formatCode="#,##0.000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;[Red]#,##0.0"/>
    <numFmt numFmtId="194" formatCode="0;[Red]0"/>
    <numFmt numFmtId="195" formatCode="_-* #,##0_р_._-;\-* #,##0_р_._-;_-* &quot;-&quot;??_р_._-;_-@_-"/>
    <numFmt numFmtId="196" formatCode="#,##0.00;[Red]#,##0.00"/>
    <numFmt numFmtId="197" formatCode="#,##0.000;[Red]#,##0.000"/>
    <numFmt numFmtId="198" formatCode="#,##0.0000;[Red]#,##0.0000"/>
    <numFmt numFmtId="199" formatCode="#,##0_ ;[Red]\-#,##0\ "/>
    <numFmt numFmtId="200" formatCode="[$€-2]\ ###,000_);[Red]\([$€-2]\ ###,000\)"/>
    <numFmt numFmtId="201" formatCode="000000"/>
    <numFmt numFmtId="202" formatCode="#,##0.00000"/>
    <numFmt numFmtId="203" formatCode="#,##0.000000"/>
    <numFmt numFmtId="204" formatCode="#,##0.0000000"/>
    <numFmt numFmtId="205" formatCode="[$-444]d\ mmmm\ yyyy"/>
    <numFmt numFmtId="206" formatCode="#,##0.00000000"/>
    <numFmt numFmtId="207" formatCode="#,##0.000000000"/>
    <numFmt numFmtId="208" formatCode="0.0%"/>
    <numFmt numFmtId="209" formatCode="0.0000"/>
    <numFmt numFmtId="210" formatCode="0.00000"/>
    <numFmt numFmtId="211" formatCode="#,##0.000000000000000"/>
    <numFmt numFmtId="212" formatCode="0.000000"/>
    <numFmt numFmtId="213" formatCode="0.0000000"/>
    <numFmt numFmtId="214" formatCode="0.00000000"/>
    <numFmt numFmtId="215" formatCode="0.000000000"/>
    <numFmt numFmtId="216" formatCode="#,##0.00000;[Red]#,##0.00000"/>
    <numFmt numFmtId="217" formatCode="#,##0.000000;[Red]#,##0.000000"/>
    <numFmt numFmtId="218" formatCode="#,##0.0000000;[Red]#,##0.0000000"/>
    <numFmt numFmtId="219" formatCode="#,##0.00000000;[Red]#,##0.00000000"/>
    <numFmt numFmtId="220" formatCode="#,##0.0000000000"/>
    <numFmt numFmtId="221" formatCode="#,##0.00000000000000000"/>
  </numFmts>
  <fonts count="48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name val="Times New Roman Cyr"/>
      <family val="1"/>
    </font>
    <font>
      <sz val="13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0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7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8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9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1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11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12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13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14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1" fillId="15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16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17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18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1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2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3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4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5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6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2" fillId="27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33" fillId="28" borderId="1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34" fillId="29" borderId="2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35" fillId="29" borderId="1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12" fillId="0" borderId="0" applyNumberFormat="0" applyFill="0" applyAlignment="0" applyProtection="0"/>
    <xf numFmtId="0" fontId="37" fillId="0" borderId="4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38" fillId="0" borderId="5" applyNumberFormat="0" applyFill="0" applyAlignment="0" applyProtection="0"/>
    <xf numFmtId="0" fontId="12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40" fillId="30" borderId="7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0" borderId="0" applyNumberFormat="0" applyFont="0" applyAlignment="0" applyProtection="0"/>
    <xf numFmtId="0" fontId="12" fillId="0" borderId="0" applyNumberFormat="0" applyFont="0" applyAlignment="0" applyProtection="0"/>
    <xf numFmtId="0" fontId="12" fillId="0" borderId="0" applyNumberFormat="0" applyFont="0" applyAlignment="0" applyProtection="0"/>
    <xf numFmtId="0" fontId="12" fillId="0" borderId="0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4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wrapText="1"/>
    </xf>
    <xf numFmtId="182" fontId="10" fillId="0" borderId="0" xfId="186" applyNumberFormat="1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84" fontId="6" fillId="0" borderId="0" xfId="186" applyNumberFormat="1" applyFont="1" applyFill="1" applyAlignment="1">
      <alignment horizontal="center"/>
      <protection/>
    </xf>
    <xf numFmtId="186" fontId="6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left" vertical="center"/>
    </xf>
    <xf numFmtId="210" fontId="6" fillId="0" borderId="0" xfId="186" applyNumberFormat="1" applyFont="1" applyAlignment="1">
      <alignment horizontal="center"/>
      <protection/>
    </xf>
    <xf numFmtId="203" fontId="5" fillId="0" borderId="0" xfId="0" applyNumberFormat="1" applyFont="1" applyFill="1" applyAlignment="1">
      <alignment/>
    </xf>
    <xf numFmtId="20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justify"/>
    </xf>
    <xf numFmtId="2" fontId="6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0" xfId="0" applyNumberFormat="1" applyFont="1" applyFill="1" applyAlignment="1">
      <alignment horizontal="center"/>
    </xf>
    <xf numFmtId="196" fontId="6" fillId="35" borderId="0" xfId="186" applyNumberFormat="1" applyFont="1" applyFill="1" applyAlignment="1">
      <alignment horizontal="center"/>
      <protection/>
    </xf>
    <xf numFmtId="202" fontId="4" fillId="0" borderId="0" xfId="0" applyNumberFormat="1" applyFont="1" applyFill="1" applyAlignment="1">
      <alignment/>
    </xf>
    <xf numFmtId="183" fontId="3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justify" vertical="center" wrapText="1"/>
    </xf>
    <xf numFmtId="0" fontId="7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4" fontId="3" fillId="35" borderId="12" xfId="0" applyNumberFormat="1" applyFont="1" applyFill="1" applyBorder="1" applyAlignment="1">
      <alignment horizontal="center"/>
    </xf>
    <xf numFmtId="4" fontId="7" fillId="35" borderId="17" xfId="0" applyNumberFormat="1" applyFont="1" applyFill="1" applyBorder="1" applyAlignment="1">
      <alignment horizontal="center"/>
    </xf>
    <xf numFmtId="4" fontId="7" fillId="35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/>
    </xf>
    <xf numFmtId="208" fontId="7" fillId="0" borderId="0" xfId="186" applyNumberFormat="1" applyFont="1" applyFill="1" applyAlignment="1">
      <alignment horizontal="center"/>
      <protection/>
    </xf>
    <xf numFmtId="4" fontId="3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196" fontId="10" fillId="35" borderId="0" xfId="186" applyNumberFormat="1" applyFont="1" applyFill="1" applyBorder="1" applyAlignment="1">
      <alignment horizontal="center"/>
      <protection/>
    </xf>
    <xf numFmtId="196" fontId="7" fillId="35" borderId="0" xfId="186" applyNumberFormat="1" applyFont="1" applyFill="1" applyAlignment="1">
      <alignment horizontal="center"/>
      <protection/>
    </xf>
    <xf numFmtId="196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07">
    <cellStyle name="Normal" xfId="0"/>
    <cellStyle name="20% — акцент1" xfId="15"/>
    <cellStyle name="20% - Акцент1 2" xfId="16"/>
    <cellStyle name="20% — акцент1 2" xfId="17"/>
    <cellStyle name="20% - Акцент1 3" xfId="18"/>
    <cellStyle name="20% - Акцент1 4" xfId="19"/>
    <cellStyle name="20% — акцент2" xfId="20"/>
    <cellStyle name="20% - Акцент2 2" xfId="21"/>
    <cellStyle name="20% — акцент2 2" xfId="22"/>
    <cellStyle name="20% - Акцент2 3" xfId="23"/>
    <cellStyle name="20% - Акцент2 4" xfId="24"/>
    <cellStyle name="20% — акцент3" xfId="25"/>
    <cellStyle name="20% - Акцент3 2" xfId="26"/>
    <cellStyle name="20% — акцент3 2" xfId="27"/>
    <cellStyle name="20% - Акцент3 3" xfId="28"/>
    <cellStyle name="20% - Акцент3 4" xfId="29"/>
    <cellStyle name="20% — акцент4" xfId="30"/>
    <cellStyle name="20% - Акцент4 2" xfId="31"/>
    <cellStyle name="20% — акцент4 2" xfId="32"/>
    <cellStyle name="20% - Акцент4 3" xfId="33"/>
    <cellStyle name="20% - Акцент4 4" xfId="34"/>
    <cellStyle name="20% — акцент5" xfId="35"/>
    <cellStyle name="20% - Акцент5 2" xfId="36"/>
    <cellStyle name="20% — акцент5 2" xfId="37"/>
    <cellStyle name="20% - Акцент5 3" xfId="38"/>
    <cellStyle name="20% - Акцент5 4" xfId="39"/>
    <cellStyle name="20% — акцент6" xfId="40"/>
    <cellStyle name="20% - Акцент6 2" xfId="41"/>
    <cellStyle name="20% — акцент6 2" xfId="42"/>
    <cellStyle name="20% - Акцент6 3" xfId="43"/>
    <cellStyle name="20% - Акцент6 4" xfId="44"/>
    <cellStyle name="40% — акцент1" xfId="45"/>
    <cellStyle name="40% - Акцент1 2" xfId="46"/>
    <cellStyle name="40% — акцент1 2" xfId="47"/>
    <cellStyle name="40% - Акцент1 3" xfId="48"/>
    <cellStyle name="40% - Акцент1 4" xfId="49"/>
    <cellStyle name="40% — акцент2" xfId="50"/>
    <cellStyle name="40% - Акцент2 2" xfId="51"/>
    <cellStyle name="40% — акцент2 2" xfId="52"/>
    <cellStyle name="40% - Акцент2 3" xfId="53"/>
    <cellStyle name="40% - Акцент2 4" xfId="54"/>
    <cellStyle name="40% — акцент3" xfId="55"/>
    <cellStyle name="40% - Акцент3 2" xfId="56"/>
    <cellStyle name="40% — акцент3 2" xfId="57"/>
    <cellStyle name="40% - Акцент3 3" xfId="58"/>
    <cellStyle name="40% - Акцент3 4" xfId="59"/>
    <cellStyle name="40% — акцент4" xfId="60"/>
    <cellStyle name="40% - Акцент4 2" xfId="61"/>
    <cellStyle name="40% — акцент4 2" xfId="62"/>
    <cellStyle name="40% - Акцент4 3" xfId="63"/>
    <cellStyle name="40% - Акцент4 4" xfId="64"/>
    <cellStyle name="40% — акцент5" xfId="65"/>
    <cellStyle name="40% - Акцент5 2" xfId="66"/>
    <cellStyle name="40% — акцент5 2" xfId="67"/>
    <cellStyle name="40% - Акцент5 3" xfId="68"/>
    <cellStyle name="40% - Акцент5 4" xfId="69"/>
    <cellStyle name="40% — акцент6" xfId="70"/>
    <cellStyle name="40% - Акцент6 2" xfId="71"/>
    <cellStyle name="40% — акцент6 2" xfId="72"/>
    <cellStyle name="40% - Акцент6 3" xfId="73"/>
    <cellStyle name="40% - Акцент6 4" xfId="74"/>
    <cellStyle name="60% — акцент1" xfId="75"/>
    <cellStyle name="60% - Акцент1 2" xfId="76"/>
    <cellStyle name="60% — акцент1 2" xfId="77"/>
    <cellStyle name="60% - Акцент1 3" xfId="78"/>
    <cellStyle name="60% - Акцент1 4" xfId="79"/>
    <cellStyle name="60% — акцент2" xfId="80"/>
    <cellStyle name="60% - Акцент2 2" xfId="81"/>
    <cellStyle name="60% — акцент2 2" xfId="82"/>
    <cellStyle name="60% - Акцент2 3" xfId="83"/>
    <cellStyle name="60% - Акцент2 4" xfId="84"/>
    <cellStyle name="60% — акцент3" xfId="85"/>
    <cellStyle name="60% - Акцент3 2" xfId="86"/>
    <cellStyle name="60% — акцент3 2" xfId="87"/>
    <cellStyle name="60% - Акцент3 3" xfId="88"/>
    <cellStyle name="60% - Акцент3 4" xfId="89"/>
    <cellStyle name="60% — акцент4" xfId="90"/>
    <cellStyle name="60% - Акцент4 2" xfId="91"/>
    <cellStyle name="60% — акцент4 2" xfId="92"/>
    <cellStyle name="60% - Акцент4 3" xfId="93"/>
    <cellStyle name="60% - Акцент4 4" xfId="94"/>
    <cellStyle name="60% — акцент5" xfId="95"/>
    <cellStyle name="60% - Акцент5 2" xfId="96"/>
    <cellStyle name="60% — акцент5 2" xfId="97"/>
    <cellStyle name="60% - Акцент5 3" xfId="98"/>
    <cellStyle name="60% - Акцент5 4" xfId="99"/>
    <cellStyle name="60% — акцент6" xfId="100"/>
    <cellStyle name="60% - Акцент6 2" xfId="101"/>
    <cellStyle name="60% —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1 5" xfId="109"/>
    <cellStyle name="Акцент2" xfId="110"/>
    <cellStyle name="Акцент2 2" xfId="111"/>
    <cellStyle name="Акцент2 3" xfId="112"/>
    <cellStyle name="Акцент2 4" xfId="113"/>
    <cellStyle name="Акцент2 5" xfId="114"/>
    <cellStyle name="Акцент3" xfId="115"/>
    <cellStyle name="Акцент3 2" xfId="116"/>
    <cellStyle name="Акцент3 3" xfId="117"/>
    <cellStyle name="Акцент3 4" xfId="118"/>
    <cellStyle name="Акцент3 5" xfId="119"/>
    <cellStyle name="Акцент4" xfId="120"/>
    <cellStyle name="Акцент4 2" xfId="121"/>
    <cellStyle name="Акцент4 3" xfId="122"/>
    <cellStyle name="Акцент4 4" xfId="123"/>
    <cellStyle name="Акцент4 5" xfId="124"/>
    <cellStyle name="Акцент5" xfId="125"/>
    <cellStyle name="Акцент5 2" xfId="126"/>
    <cellStyle name="Акцент5 3" xfId="127"/>
    <cellStyle name="Акцент5 4" xfId="128"/>
    <cellStyle name="Акцент5 5" xfId="129"/>
    <cellStyle name="Акцент6" xfId="130"/>
    <cellStyle name="Акцент6 2" xfId="131"/>
    <cellStyle name="Акцент6 3" xfId="132"/>
    <cellStyle name="Акцент6 4" xfId="133"/>
    <cellStyle name="Акцент6 5" xfId="134"/>
    <cellStyle name="Ввод " xfId="135"/>
    <cellStyle name="Ввод  2" xfId="136"/>
    <cellStyle name="Ввод  3" xfId="137"/>
    <cellStyle name="Ввод  4" xfId="138"/>
    <cellStyle name="Ввод  5" xfId="139"/>
    <cellStyle name="Вывод" xfId="140"/>
    <cellStyle name="Вывод 2" xfId="141"/>
    <cellStyle name="Вывод 3" xfId="142"/>
    <cellStyle name="Вывод 4" xfId="143"/>
    <cellStyle name="Вывод 5" xfId="144"/>
    <cellStyle name="Вычисление" xfId="145"/>
    <cellStyle name="Вычисление 2" xfId="146"/>
    <cellStyle name="Вычисление 3" xfId="147"/>
    <cellStyle name="Вычисление 4" xfId="148"/>
    <cellStyle name="Вычисление 5" xfId="149"/>
    <cellStyle name="Hyperlink" xfId="150"/>
    <cellStyle name="Currency" xfId="151"/>
    <cellStyle name="Currency [0]" xfId="152"/>
    <cellStyle name="Заголовок 1" xfId="153"/>
    <cellStyle name="Заголовок 1 2" xfId="154"/>
    <cellStyle name="Заголовок 2" xfId="155"/>
    <cellStyle name="Заголовок 2 2" xfId="156"/>
    <cellStyle name="Заголовок 2 3" xfId="157"/>
    <cellStyle name="Заголовок 2 4" xfId="158"/>
    <cellStyle name="Заголовок 2 5" xfId="159"/>
    <cellStyle name="Заголовок 3" xfId="160"/>
    <cellStyle name="Заголовок 3 2" xfId="161"/>
    <cellStyle name="Заголовок 4" xfId="162"/>
    <cellStyle name="Заголовок 4 2" xfId="163"/>
    <cellStyle name="Итог" xfId="164"/>
    <cellStyle name="Итог 2" xfId="165"/>
    <cellStyle name="Итог 3" xfId="166"/>
    <cellStyle name="Итог 4" xfId="167"/>
    <cellStyle name="Итог 5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Контрольная ячейка 5" xfId="173"/>
    <cellStyle name="Название" xfId="174"/>
    <cellStyle name="Название 2" xfId="175"/>
    <cellStyle name="Нейтральный" xfId="176"/>
    <cellStyle name="Нейтральный 2" xfId="177"/>
    <cellStyle name="Нейтральный 3" xfId="178"/>
    <cellStyle name="Нейтральный 4" xfId="179"/>
    <cellStyle name="Нейтральный 5" xfId="180"/>
    <cellStyle name="Обычный 2" xfId="181"/>
    <cellStyle name="Обычный 2 2" xfId="182"/>
    <cellStyle name="Обычный 3" xfId="183"/>
    <cellStyle name="Обычный 4" xfId="184"/>
    <cellStyle name="Обычный 5" xfId="185"/>
    <cellStyle name="Обычный_SV2001-6" xfId="186"/>
    <cellStyle name="Followed Hyperlink" xfId="187"/>
    <cellStyle name="Плохой" xfId="188"/>
    <cellStyle name="Плохой 2" xfId="189"/>
    <cellStyle name="Плохой 3" xfId="190"/>
    <cellStyle name="Плохой 4" xfId="191"/>
    <cellStyle name="Плохой 5" xfId="192"/>
    <cellStyle name="Пояснение" xfId="193"/>
    <cellStyle name="Пояснение 2" xfId="194"/>
    <cellStyle name="Пояснение 3" xfId="195"/>
    <cellStyle name="Пояснение 4" xfId="196"/>
    <cellStyle name="Пояснение 5" xfId="197"/>
    <cellStyle name="Примечание" xfId="198"/>
    <cellStyle name="Примечание 2" xfId="199"/>
    <cellStyle name="Примечание 3" xfId="200"/>
    <cellStyle name="Примечание 4" xfId="201"/>
    <cellStyle name="Примечание 5" xfId="202"/>
    <cellStyle name="Percent" xfId="203"/>
    <cellStyle name="Связанная ячейка" xfId="204"/>
    <cellStyle name="Связанная ячейка 2" xfId="205"/>
    <cellStyle name="Связанная ячейка 3" xfId="206"/>
    <cellStyle name="Связанная ячейка 4" xfId="207"/>
    <cellStyle name="Связанная ячейка 5" xfId="208"/>
    <cellStyle name="Текст предупреждения" xfId="209"/>
    <cellStyle name="Текст предупреждения 2" xfId="210"/>
    <cellStyle name="Текст предупреждения 3" xfId="211"/>
    <cellStyle name="Текст предупреждения 4" xfId="212"/>
    <cellStyle name="Текст предупреждения 5" xfId="213"/>
    <cellStyle name="Comma" xfId="214"/>
    <cellStyle name="Comma [0]" xfId="215"/>
    <cellStyle name="Хороший" xfId="216"/>
    <cellStyle name="Хороший 2" xfId="217"/>
    <cellStyle name="Хороший 3" xfId="218"/>
    <cellStyle name="Хороший 4" xfId="219"/>
    <cellStyle name="Хороший 5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="70" zoomScaleNormal="70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" sqref="D4"/>
    </sheetView>
  </sheetViews>
  <sheetFormatPr defaultColWidth="8.796875" defaultRowHeight="15"/>
  <cols>
    <col min="1" max="1" width="74.8984375" style="7" customWidth="1"/>
    <col min="2" max="2" width="21.3984375" style="3" customWidth="1"/>
    <col min="3" max="3" width="20.5" style="77" customWidth="1"/>
    <col min="4" max="4" width="18" style="7" customWidth="1"/>
    <col min="5" max="5" width="20" style="9" customWidth="1"/>
    <col min="6" max="6" width="19.5" style="9" customWidth="1"/>
    <col min="7" max="7" width="21.09765625" style="9" customWidth="1"/>
    <col min="8" max="16384" width="8.69921875" style="9" customWidth="1"/>
  </cols>
  <sheetData>
    <row r="1" spans="1:4" s="7" customFormat="1" ht="18.75">
      <c r="A1" s="78" t="s">
        <v>7</v>
      </c>
      <c r="B1" s="78"/>
      <c r="C1" s="78"/>
      <c r="D1" s="78"/>
    </row>
    <row r="2" spans="1:4" s="12" customFormat="1" ht="21" customHeight="1">
      <c r="A2" s="78" t="s">
        <v>56</v>
      </c>
      <c r="B2" s="78"/>
      <c r="C2" s="78"/>
      <c r="D2" s="78"/>
    </row>
    <row r="3" spans="1:4" s="12" customFormat="1" ht="18.75">
      <c r="A3" s="6"/>
      <c r="C3" s="72"/>
      <c r="D3" s="30" t="s">
        <v>58</v>
      </c>
    </row>
    <row r="4" spans="1:4" s="7" customFormat="1" ht="19.5" thickBot="1">
      <c r="A4" s="28"/>
      <c r="C4" s="73"/>
      <c r="D4" s="5" t="s">
        <v>55</v>
      </c>
    </row>
    <row r="5" spans="1:4" s="7" customFormat="1" ht="41.25" customHeight="1">
      <c r="A5" s="36" t="s">
        <v>20</v>
      </c>
      <c r="B5" s="10" t="s">
        <v>57</v>
      </c>
      <c r="C5" s="44" t="s">
        <v>19</v>
      </c>
      <c r="D5" s="10" t="s">
        <v>46</v>
      </c>
    </row>
    <row r="6" spans="1:4" s="2" customFormat="1" ht="15.75" customHeight="1">
      <c r="A6" s="14">
        <v>1</v>
      </c>
      <c r="B6" s="11">
        <v>3</v>
      </c>
      <c r="C6" s="45"/>
      <c r="D6" s="11">
        <v>4</v>
      </c>
    </row>
    <row r="7" spans="1:4" s="1" customFormat="1" ht="18.75">
      <c r="A7" s="37" t="s">
        <v>0</v>
      </c>
      <c r="B7" s="57"/>
      <c r="C7" s="46"/>
      <c r="D7" s="58"/>
    </row>
    <row r="8" spans="1:4" s="1" customFormat="1" ht="18.75">
      <c r="A8" s="15" t="s">
        <v>10</v>
      </c>
      <c r="B8" s="64">
        <f>SUM(B10:B20)</f>
        <v>5217978</v>
      </c>
      <c r="C8" s="64">
        <f>SUM(C10:C20)</f>
        <v>5217978</v>
      </c>
      <c r="D8" s="69">
        <f>C8-B8</f>
        <v>0</v>
      </c>
    </row>
    <row r="9" spans="1:4" s="1" customFormat="1" ht="16.5" customHeight="1">
      <c r="A9" s="59" t="s">
        <v>32</v>
      </c>
      <c r="B9" s="65"/>
      <c r="C9" s="65"/>
      <c r="D9" s="67"/>
    </row>
    <row r="10" spans="1:4" s="2" customFormat="1" ht="24" customHeight="1">
      <c r="A10" s="38" t="s">
        <v>1</v>
      </c>
      <c r="B10" s="66">
        <v>3442067</v>
      </c>
      <c r="C10" s="66">
        <v>3442067</v>
      </c>
      <c r="D10" s="67">
        <f aca="true" t="shared" si="0" ref="D10:D37">C10-B10</f>
        <v>0</v>
      </c>
    </row>
    <row r="11" spans="1:4" s="2" customFormat="1" ht="33" customHeight="1">
      <c r="A11" s="60" t="s">
        <v>30</v>
      </c>
      <c r="B11" s="66">
        <v>52900</v>
      </c>
      <c r="C11" s="66">
        <v>52900</v>
      </c>
      <c r="D11" s="67">
        <f t="shared" si="0"/>
        <v>0</v>
      </c>
    </row>
    <row r="12" spans="1:5" s="2" customFormat="1" ht="37.5">
      <c r="A12" s="61" t="s">
        <v>22</v>
      </c>
      <c r="B12" s="65">
        <v>610186</v>
      </c>
      <c r="C12" s="65">
        <v>610186</v>
      </c>
      <c r="D12" s="67">
        <f t="shared" si="0"/>
        <v>0</v>
      </c>
      <c r="E12" s="21"/>
    </row>
    <row r="13" spans="1:4" s="2" customFormat="1" ht="27" customHeight="1">
      <c r="A13" s="38" t="s">
        <v>2</v>
      </c>
      <c r="B13" s="66">
        <v>0</v>
      </c>
      <c r="C13" s="66">
        <v>0</v>
      </c>
      <c r="D13" s="67">
        <f t="shared" si="0"/>
        <v>0</v>
      </c>
    </row>
    <row r="14" spans="1:4" s="2" customFormat="1" ht="21" customHeight="1">
      <c r="A14" s="38" t="s">
        <v>26</v>
      </c>
      <c r="B14" s="65">
        <v>99</v>
      </c>
      <c r="C14" s="65">
        <v>99</v>
      </c>
      <c r="D14" s="67">
        <f t="shared" si="0"/>
        <v>0</v>
      </c>
    </row>
    <row r="15" spans="1:4" s="1" customFormat="1" ht="33.75" customHeight="1">
      <c r="A15" s="62" t="s">
        <v>25</v>
      </c>
      <c r="B15" s="65">
        <v>159120</v>
      </c>
      <c r="C15" s="65">
        <v>159120</v>
      </c>
      <c r="D15" s="67">
        <f t="shared" si="0"/>
        <v>0</v>
      </c>
    </row>
    <row r="16" spans="1:4" s="2" customFormat="1" ht="23.25" customHeight="1">
      <c r="A16" s="61" t="s">
        <v>3</v>
      </c>
      <c r="B16" s="65">
        <v>350115</v>
      </c>
      <c r="C16" s="65">
        <v>350115</v>
      </c>
      <c r="D16" s="67">
        <f t="shared" si="0"/>
        <v>0</v>
      </c>
    </row>
    <row r="17" spans="1:4" s="2" customFormat="1" ht="21" customHeight="1">
      <c r="A17" s="38" t="s">
        <v>27</v>
      </c>
      <c r="B17" s="65">
        <v>1187</v>
      </c>
      <c r="C17" s="65">
        <v>1187</v>
      </c>
      <c r="D17" s="67">
        <f t="shared" si="0"/>
        <v>0</v>
      </c>
    </row>
    <row r="18" spans="1:4" s="2" customFormat="1" ht="21" customHeight="1">
      <c r="A18" s="38" t="s">
        <v>4</v>
      </c>
      <c r="B18" s="65">
        <v>518000</v>
      </c>
      <c r="C18" s="65">
        <v>518000</v>
      </c>
      <c r="D18" s="67">
        <f t="shared" si="0"/>
        <v>0</v>
      </c>
    </row>
    <row r="19" spans="1:4" s="2" customFormat="1" ht="21" customHeight="1">
      <c r="A19" s="38" t="s">
        <v>44</v>
      </c>
      <c r="B19" s="65">
        <v>7500</v>
      </c>
      <c r="C19" s="65">
        <v>7500</v>
      </c>
      <c r="D19" s="67">
        <f t="shared" si="0"/>
        <v>0</v>
      </c>
    </row>
    <row r="20" spans="1:4" s="2" customFormat="1" ht="21" customHeight="1">
      <c r="A20" s="38" t="s">
        <v>8</v>
      </c>
      <c r="B20" s="65">
        <v>76804</v>
      </c>
      <c r="C20" s="65">
        <v>76804</v>
      </c>
      <c r="D20" s="67">
        <f t="shared" si="0"/>
        <v>0</v>
      </c>
    </row>
    <row r="21" spans="1:4" s="2" customFormat="1" ht="21" customHeight="1">
      <c r="A21" s="38" t="s">
        <v>34</v>
      </c>
      <c r="B21" s="65">
        <v>0</v>
      </c>
      <c r="C21" s="65">
        <v>0</v>
      </c>
      <c r="D21" s="67">
        <f t="shared" si="0"/>
        <v>0</v>
      </c>
    </row>
    <row r="22" spans="1:4" s="2" customFormat="1" ht="20.25" customHeight="1">
      <c r="A22" s="63" t="s">
        <v>11</v>
      </c>
      <c r="B22" s="64">
        <f>SUM(B23:B36)</f>
        <v>749637.5</v>
      </c>
      <c r="C22" s="64">
        <f>SUM(C23:C36)</f>
        <v>749637.5</v>
      </c>
      <c r="D22" s="69">
        <f>C22-B22</f>
        <v>0</v>
      </c>
    </row>
    <row r="23" spans="1:6" s="2" customFormat="1" ht="15.75" customHeight="1">
      <c r="A23" s="59" t="s">
        <v>32</v>
      </c>
      <c r="B23" s="65"/>
      <c r="C23" s="65"/>
      <c r="D23" s="67"/>
      <c r="F23" s="20"/>
    </row>
    <row r="24" spans="1:4" s="2" customFormat="1" ht="18.75">
      <c r="A24" s="38" t="s">
        <v>35</v>
      </c>
      <c r="B24" s="65">
        <v>130</v>
      </c>
      <c r="C24" s="65">
        <v>130</v>
      </c>
      <c r="D24" s="67">
        <f t="shared" si="0"/>
        <v>0</v>
      </c>
    </row>
    <row r="25" spans="1:4" s="2" customFormat="1" ht="21" customHeight="1">
      <c r="A25" s="38" t="s">
        <v>47</v>
      </c>
      <c r="B25" s="65">
        <v>495000</v>
      </c>
      <c r="C25" s="65">
        <v>495000</v>
      </c>
      <c r="D25" s="67">
        <f t="shared" si="0"/>
        <v>0</v>
      </c>
    </row>
    <row r="26" spans="1:4" s="2" customFormat="1" ht="28.5" customHeight="1">
      <c r="A26" s="38" t="s">
        <v>36</v>
      </c>
      <c r="B26" s="65">
        <v>34000</v>
      </c>
      <c r="C26" s="65">
        <v>34000</v>
      </c>
      <c r="D26" s="67">
        <f t="shared" si="0"/>
        <v>0</v>
      </c>
    </row>
    <row r="27" spans="1:4" s="2" customFormat="1" ht="41.25" customHeight="1">
      <c r="A27" s="38" t="s">
        <v>37</v>
      </c>
      <c r="B27" s="65">
        <v>6014</v>
      </c>
      <c r="C27" s="65">
        <v>6014</v>
      </c>
      <c r="D27" s="67">
        <f t="shared" si="0"/>
        <v>0</v>
      </c>
    </row>
    <row r="28" spans="1:4" s="2" customFormat="1" ht="21" customHeight="1">
      <c r="A28" s="38" t="s">
        <v>38</v>
      </c>
      <c r="B28" s="65">
        <v>66545</v>
      </c>
      <c r="C28" s="65">
        <v>66545</v>
      </c>
      <c r="D28" s="67">
        <f t="shared" si="0"/>
        <v>0</v>
      </c>
    </row>
    <row r="29" spans="1:4" s="2" customFormat="1" ht="21" customHeight="1">
      <c r="A29" s="38" t="s">
        <v>5</v>
      </c>
      <c r="B29" s="65">
        <v>18149</v>
      </c>
      <c r="C29" s="65">
        <v>18149</v>
      </c>
      <c r="D29" s="67">
        <f t="shared" si="0"/>
        <v>0</v>
      </c>
    </row>
    <row r="30" spans="1:4" s="2" customFormat="1" ht="24.75" customHeight="1">
      <c r="A30" s="38" t="s">
        <v>43</v>
      </c>
      <c r="B30" s="67">
        <v>5226.5</v>
      </c>
      <c r="C30" s="67">
        <v>5226.5</v>
      </c>
      <c r="D30" s="67">
        <f t="shared" si="0"/>
        <v>0</v>
      </c>
    </row>
    <row r="31" spans="1:4" s="2" customFormat="1" ht="48" customHeight="1">
      <c r="A31" s="38" t="s">
        <v>50</v>
      </c>
      <c r="B31" s="67">
        <v>0</v>
      </c>
      <c r="C31" s="67">
        <v>0</v>
      </c>
      <c r="D31" s="67">
        <f t="shared" si="0"/>
        <v>0</v>
      </c>
    </row>
    <row r="32" spans="1:4" s="2" customFormat="1" ht="35.25" customHeight="1">
      <c r="A32" s="38" t="s">
        <v>51</v>
      </c>
      <c r="B32" s="67">
        <v>262</v>
      </c>
      <c r="C32" s="67">
        <v>262</v>
      </c>
      <c r="D32" s="67">
        <f t="shared" si="0"/>
        <v>0</v>
      </c>
    </row>
    <row r="33" spans="1:4" s="2" customFormat="1" ht="21" customHeight="1">
      <c r="A33" s="38" t="s">
        <v>39</v>
      </c>
      <c r="B33" s="67">
        <v>2000</v>
      </c>
      <c r="C33" s="67">
        <v>2000</v>
      </c>
      <c r="D33" s="67">
        <f t="shared" si="0"/>
        <v>0</v>
      </c>
    </row>
    <row r="34" spans="1:4" s="2" customFormat="1" ht="21" customHeight="1">
      <c r="A34" s="38" t="s">
        <v>40</v>
      </c>
      <c r="B34" s="65">
        <v>110000</v>
      </c>
      <c r="C34" s="65">
        <v>110000</v>
      </c>
      <c r="D34" s="67">
        <f t="shared" si="0"/>
        <v>0</v>
      </c>
    </row>
    <row r="35" spans="1:4" s="2" customFormat="1" ht="21" customHeight="1">
      <c r="A35" s="38" t="s">
        <v>41</v>
      </c>
      <c r="B35" s="65">
        <v>12311</v>
      </c>
      <c r="C35" s="65">
        <v>12311</v>
      </c>
      <c r="D35" s="67">
        <f t="shared" si="0"/>
        <v>0</v>
      </c>
    </row>
    <row r="36" spans="1:4" s="2" customFormat="1" ht="21" customHeight="1">
      <c r="A36" s="38" t="s">
        <v>42</v>
      </c>
      <c r="B36" s="65"/>
      <c r="C36" s="65"/>
      <c r="D36" s="67"/>
    </row>
    <row r="37" spans="1:6" s="2" customFormat="1" ht="21.75" customHeight="1">
      <c r="A37" s="61" t="s">
        <v>33</v>
      </c>
      <c r="B37" s="64">
        <f>B8+B22</f>
        <v>5967615.5</v>
      </c>
      <c r="C37" s="64">
        <f>C8+C22</f>
        <v>5967615.5</v>
      </c>
      <c r="D37" s="69">
        <f t="shared" si="0"/>
        <v>0</v>
      </c>
      <c r="E37" s="20"/>
      <c r="F37" s="20"/>
    </row>
    <row r="38" spans="1:6" s="2" customFormat="1" ht="18.75">
      <c r="A38" s="38" t="s">
        <v>6</v>
      </c>
      <c r="B38" s="64">
        <v>6409126.367649999</v>
      </c>
      <c r="C38" s="64">
        <v>6443383.7504199995</v>
      </c>
      <c r="D38" s="69">
        <f>C38-B38</f>
        <v>34257.382770000026</v>
      </c>
      <c r="E38" s="21"/>
      <c r="F38" s="21"/>
    </row>
    <row r="39" spans="1:4" s="1" customFormat="1" ht="9" customHeight="1">
      <c r="A39" s="15"/>
      <c r="B39" s="65"/>
      <c r="C39" s="65"/>
      <c r="D39" s="70"/>
    </row>
    <row r="40" spans="1:7" s="2" customFormat="1" ht="18.75">
      <c r="A40" s="39" t="s">
        <v>21</v>
      </c>
      <c r="B40" s="64">
        <f>B37+B38</f>
        <v>12376741.867649999</v>
      </c>
      <c r="C40" s="64">
        <f>C37+C38</f>
        <v>12410999.25042</v>
      </c>
      <c r="D40" s="71">
        <f>D37+D38</f>
        <v>34257.382770000026</v>
      </c>
      <c r="E40" s="33"/>
      <c r="F40" s="34"/>
      <c r="G40" s="34"/>
    </row>
    <row r="41" spans="1:6" s="2" customFormat="1" ht="18.75">
      <c r="A41" s="37" t="s">
        <v>9</v>
      </c>
      <c r="B41" s="46"/>
      <c r="C41" s="46"/>
      <c r="D41" s="47"/>
      <c r="F41" s="34"/>
    </row>
    <row r="42" spans="1:7" ht="18.75">
      <c r="A42" s="40" t="s">
        <v>12</v>
      </c>
      <c r="B42" s="48">
        <v>470286.35999999987</v>
      </c>
      <c r="C42" s="48">
        <f>494960.27+7840</f>
        <v>502800.27</v>
      </c>
      <c r="D42" s="49">
        <f>C42-B42</f>
        <v>32513.91000000015</v>
      </c>
      <c r="E42" s="43"/>
      <c r="F42" s="43"/>
      <c r="G42" s="56"/>
    </row>
    <row r="43" spans="1:7" ht="21.75" customHeight="1">
      <c r="A43" s="41" t="s">
        <v>13</v>
      </c>
      <c r="B43" s="48">
        <v>80477.73000000001</v>
      </c>
      <c r="C43" s="48">
        <v>80477.73000000001</v>
      </c>
      <c r="D43" s="49">
        <f aca="true" t="shared" si="1" ref="D43:D52">C43-B43</f>
        <v>0</v>
      </c>
      <c r="E43" s="1"/>
      <c r="F43" s="43"/>
      <c r="G43" s="56"/>
    </row>
    <row r="44" spans="1:7" s="1" customFormat="1" ht="22.5" customHeight="1">
      <c r="A44" s="40" t="s">
        <v>14</v>
      </c>
      <c r="B44" s="48">
        <v>608885.28</v>
      </c>
      <c r="C44" s="48">
        <v>630693.4600000001</v>
      </c>
      <c r="D44" s="49">
        <f t="shared" si="1"/>
        <v>21808.18000000005</v>
      </c>
      <c r="F44" s="43"/>
      <c r="G44" s="56"/>
    </row>
    <row r="45" spans="1:7" ht="18.75">
      <c r="A45" s="40" t="s">
        <v>15</v>
      </c>
      <c r="B45" s="48">
        <v>704664.9700000001</v>
      </c>
      <c r="C45" s="48">
        <v>708921.37</v>
      </c>
      <c r="D45" s="49">
        <f t="shared" si="1"/>
        <v>4256.399999999907</v>
      </c>
      <c r="E45" s="1"/>
      <c r="F45" s="43"/>
      <c r="G45" s="56"/>
    </row>
    <row r="46" spans="1:7" ht="18.75">
      <c r="A46" s="40" t="s">
        <v>45</v>
      </c>
      <c r="B46" s="48">
        <v>6657</v>
      </c>
      <c r="C46" s="48">
        <v>6657</v>
      </c>
      <c r="D46" s="49">
        <f t="shared" si="1"/>
        <v>0</v>
      </c>
      <c r="E46" s="1"/>
      <c r="F46" s="43"/>
      <c r="G46" s="56"/>
    </row>
    <row r="47" spans="1:7" ht="18.75">
      <c r="A47" s="40" t="s">
        <v>16</v>
      </c>
      <c r="B47" s="48">
        <v>9208354.530000001</v>
      </c>
      <c r="C47" s="48">
        <f>9437078.07+16495.23</f>
        <v>9453573.3</v>
      </c>
      <c r="D47" s="49">
        <f t="shared" si="1"/>
        <v>245218.76999999955</v>
      </c>
      <c r="E47" s="1"/>
      <c r="F47" s="43"/>
      <c r="G47" s="56"/>
    </row>
    <row r="48" spans="1:7" ht="18.75">
      <c r="A48" s="40" t="s">
        <v>29</v>
      </c>
      <c r="B48" s="48">
        <v>399316</v>
      </c>
      <c r="C48" s="48">
        <v>400469.58999999997</v>
      </c>
      <c r="D48" s="49">
        <f t="shared" si="1"/>
        <v>1153.5899999999674</v>
      </c>
      <c r="E48" s="1"/>
      <c r="F48" s="43"/>
      <c r="G48" s="56"/>
    </row>
    <row r="49" spans="1:7" ht="18.75">
      <c r="A49" s="41" t="s">
        <v>28</v>
      </c>
      <c r="B49" s="48">
        <v>9118.8</v>
      </c>
      <c r="C49" s="48">
        <v>9118.8</v>
      </c>
      <c r="D49" s="49">
        <f t="shared" si="1"/>
        <v>0</v>
      </c>
      <c r="E49" s="1"/>
      <c r="F49" s="43"/>
      <c r="G49" s="56"/>
    </row>
    <row r="50" spans="1:7" s="1" customFormat="1" ht="19.5" customHeight="1">
      <c r="A50" s="41" t="s">
        <v>17</v>
      </c>
      <c r="B50" s="48">
        <v>511789.43</v>
      </c>
      <c r="C50" s="48">
        <f>511789.43+4731.56</f>
        <v>516520.99</v>
      </c>
      <c r="D50" s="49">
        <f>C50-B50</f>
        <v>4731.559999999998</v>
      </c>
      <c r="F50" s="43"/>
      <c r="G50" s="56"/>
    </row>
    <row r="51" spans="1:7" s="1" customFormat="1" ht="18.75">
      <c r="A51" s="15" t="s">
        <v>23</v>
      </c>
      <c r="B51" s="48">
        <v>697711.83</v>
      </c>
      <c r="C51" s="48">
        <v>707876.14</v>
      </c>
      <c r="D51" s="49">
        <f t="shared" si="1"/>
        <v>10164.310000000056</v>
      </c>
      <c r="F51" s="43"/>
      <c r="G51" s="56"/>
    </row>
    <row r="52" spans="1:7" s="1" customFormat="1" ht="18.75" customHeight="1">
      <c r="A52" s="15" t="s">
        <v>24</v>
      </c>
      <c r="B52" s="48">
        <v>6632.9</v>
      </c>
      <c r="C52" s="48">
        <v>6632.9</v>
      </c>
      <c r="D52" s="49">
        <f t="shared" si="1"/>
        <v>0</v>
      </c>
      <c r="F52" s="43"/>
      <c r="G52" s="56"/>
    </row>
    <row r="53" spans="1:7" s="7" customFormat="1" ht="18.75">
      <c r="A53" s="31" t="s">
        <v>18</v>
      </c>
      <c r="B53" s="50">
        <f>SUM(B42:B52)</f>
        <v>12703894.830000002</v>
      </c>
      <c r="C53" s="50">
        <f>SUM(C42:C52)</f>
        <v>13023741.550000003</v>
      </c>
      <c r="D53" s="51">
        <f>D42+D43+D44+D45+D47+D48+D49+D50+D51+D52+D46</f>
        <v>319846.7199999997</v>
      </c>
      <c r="E53" s="1"/>
      <c r="F53" s="43"/>
      <c r="G53" s="56"/>
    </row>
    <row r="54" spans="1:7" s="7" customFormat="1" ht="11.25" customHeight="1">
      <c r="A54" s="31"/>
      <c r="B54" s="50"/>
      <c r="C54" s="50"/>
      <c r="D54" s="51"/>
      <c r="E54" s="1"/>
      <c r="F54" s="43"/>
      <c r="G54" s="56"/>
    </row>
    <row r="55" spans="1:7" s="2" customFormat="1" ht="20.25" customHeight="1" thickBot="1">
      <c r="A55" s="23" t="s">
        <v>31</v>
      </c>
      <c r="B55" s="52">
        <f>B40-B53</f>
        <v>-327152.9623500034</v>
      </c>
      <c r="C55" s="52">
        <f>C40-C53</f>
        <v>-612742.2995800022</v>
      </c>
      <c r="D55" s="29"/>
      <c r="E55" s="22"/>
      <c r="F55" s="43"/>
      <c r="G55" s="43"/>
    </row>
    <row r="56" spans="1:7" s="1" customFormat="1" ht="9" customHeight="1" hidden="1">
      <c r="A56" s="15"/>
      <c r="B56" s="13"/>
      <c r="C56" s="53"/>
      <c r="D56" s="13"/>
      <c r="G56" s="43"/>
    </row>
    <row r="57" spans="1:7" s="2" customFormat="1" ht="19.5" hidden="1" thickBot="1">
      <c r="A57" s="23" t="s">
        <v>49</v>
      </c>
      <c r="B57" s="29"/>
      <c r="C57" s="52"/>
      <c r="D57" s="29">
        <f>C57-B57</f>
        <v>0</v>
      </c>
      <c r="G57" s="43"/>
    </row>
    <row r="58" spans="1:7" s="2" customFormat="1" ht="18.75" customHeight="1">
      <c r="A58" s="4"/>
      <c r="B58" s="35"/>
      <c r="C58" s="54"/>
      <c r="D58" s="21"/>
      <c r="G58" s="43"/>
    </row>
    <row r="59" spans="1:7" ht="18.75">
      <c r="A59" s="16" t="s">
        <v>53</v>
      </c>
      <c r="B59" s="26"/>
      <c r="C59" s="55"/>
      <c r="D59" s="32"/>
      <c r="G59" s="43"/>
    </row>
    <row r="60" spans="1:7" ht="18.75">
      <c r="A60" s="16" t="s">
        <v>48</v>
      </c>
      <c r="B60" s="24"/>
      <c r="C60" s="74"/>
      <c r="D60" s="26"/>
      <c r="G60" s="43"/>
    </row>
    <row r="61" spans="1:7" ht="18.75">
      <c r="A61" s="17" t="s">
        <v>54</v>
      </c>
      <c r="B61" s="68" t="s">
        <v>52</v>
      </c>
      <c r="C61" s="75"/>
      <c r="G61" s="43"/>
    </row>
    <row r="62" spans="3:4" ht="15.75">
      <c r="C62" s="76"/>
      <c r="D62" s="42"/>
    </row>
    <row r="63" spans="1:5" s="3" customFormat="1" ht="15.75">
      <c r="A63" s="7"/>
      <c r="C63" s="76"/>
      <c r="D63" s="7"/>
      <c r="E63" s="9"/>
    </row>
    <row r="64" spans="1:5" s="3" customFormat="1" ht="15.75">
      <c r="A64" s="7"/>
      <c r="B64" s="19"/>
      <c r="C64" s="76"/>
      <c r="E64" s="9"/>
    </row>
    <row r="65" spans="1:5" s="3" customFormat="1" ht="15.75">
      <c r="A65" s="7"/>
      <c r="C65" s="76"/>
      <c r="D65" s="7"/>
      <c r="E65" s="9"/>
    </row>
    <row r="66" spans="1:5" s="3" customFormat="1" ht="15.75">
      <c r="A66" s="7"/>
      <c r="B66" s="18"/>
      <c r="C66" s="76"/>
      <c r="D66" s="27"/>
      <c r="E66" s="9"/>
    </row>
    <row r="67" spans="1:5" s="3" customFormat="1" ht="15.75">
      <c r="A67" s="7"/>
      <c r="C67" s="76"/>
      <c r="D67" s="7"/>
      <c r="E67" s="9"/>
    </row>
    <row r="68" spans="1:5" s="3" customFormat="1" ht="15.75">
      <c r="A68" s="7"/>
      <c r="C68" s="76"/>
      <c r="D68" s="7"/>
      <c r="E68" s="9"/>
    </row>
    <row r="69" spans="1:5" s="3" customFormat="1" ht="15.75">
      <c r="A69" s="7"/>
      <c r="C69" s="76"/>
      <c r="D69" s="7"/>
      <c r="E69" s="9"/>
    </row>
    <row r="70" spans="1:5" s="3" customFormat="1" ht="15.75">
      <c r="A70" s="7"/>
      <c r="C70" s="76"/>
      <c r="D70" s="7"/>
      <c r="E70" s="9"/>
    </row>
    <row r="71" spans="1:5" s="3" customFormat="1" ht="15.75">
      <c r="A71" s="7"/>
      <c r="C71" s="76"/>
      <c r="D71" s="7"/>
      <c r="E71" s="9"/>
    </row>
    <row r="72" spans="1:5" s="3" customFormat="1" ht="15.75">
      <c r="A72" s="7"/>
      <c r="C72" s="76"/>
      <c r="D72" s="7"/>
      <c r="E72" s="9"/>
    </row>
    <row r="73" spans="1:5" s="3" customFormat="1" ht="15.75">
      <c r="A73" s="7"/>
      <c r="C73" s="76"/>
      <c r="D73" s="7"/>
      <c r="E73" s="9"/>
    </row>
    <row r="74" spans="1:5" s="3" customFormat="1" ht="15.75">
      <c r="A74" s="7"/>
      <c r="C74" s="76"/>
      <c r="D74" s="7"/>
      <c r="E74" s="9"/>
    </row>
    <row r="75" spans="1:5" s="3" customFormat="1" ht="15.75">
      <c r="A75" s="7"/>
      <c r="C75" s="76"/>
      <c r="D75" s="7"/>
      <c r="E75" s="9"/>
    </row>
    <row r="76" spans="1:5" s="3" customFormat="1" ht="15.75">
      <c r="A76" s="7"/>
      <c r="C76" s="76"/>
      <c r="D76" s="7"/>
      <c r="E76" s="9"/>
    </row>
    <row r="77" spans="1:5" s="3" customFormat="1" ht="15.75">
      <c r="A77" s="8"/>
      <c r="C77" s="76"/>
      <c r="D77" s="7"/>
      <c r="E77" s="9"/>
    </row>
    <row r="78" spans="1:5" s="3" customFormat="1" ht="15.75">
      <c r="A78" s="8"/>
      <c r="C78" s="76"/>
      <c r="D78" s="7"/>
      <c r="E78" s="9"/>
    </row>
    <row r="79" spans="1:5" s="25" customFormat="1" ht="15.75">
      <c r="A79" s="8"/>
      <c r="B79" s="3"/>
      <c r="C79" s="76"/>
      <c r="D79" s="7"/>
      <c r="E79" s="9"/>
    </row>
    <row r="80" spans="1:5" s="25" customFormat="1" ht="15.75">
      <c r="A80" s="8"/>
      <c r="B80" s="3"/>
      <c r="C80" s="76"/>
      <c r="D80" s="7"/>
      <c r="E80" s="9"/>
    </row>
    <row r="81" spans="1:5" s="25" customFormat="1" ht="15.75">
      <c r="A81" s="8"/>
      <c r="B81" s="3"/>
      <c r="C81" s="76"/>
      <c r="D81" s="7"/>
      <c r="E81" s="9"/>
    </row>
    <row r="82" spans="1:5" s="25" customFormat="1" ht="15.75">
      <c r="A82" s="8"/>
      <c r="B82" s="3"/>
      <c r="C82" s="76"/>
      <c r="D82" s="7"/>
      <c r="E82" s="9"/>
    </row>
    <row r="83" spans="1:5" s="25" customFormat="1" ht="15.75">
      <c r="A83" s="8"/>
      <c r="B83" s="3"/>
      <c r="C83" s="76"/>
      <c r="D83" s="7"/>
      <c r="E83" s="9"/>
    </row>
    <row r="84" spans="1:5" s="25" customFormat="1" ht="15.75">
      <c r="A84" s="8"/>
      <c r="B84" s="3"/>
      <c r="C84" s="76"/>
      <c r="D84" s="7"/>
      <c r="E84" s="9"/>
    </row>
    <row r="85" spans="1:5" s="25" customFormat="1" ht="15.75">
      <c r="A85" s="8"/>
      <c r="B85" s="3"/>
      <c r="C85" s="76"/>
      <c r="D85" s="7"/>
      <c r="E85" s="9"/>
    </row>
    <row r="86" spans="1:5" s="25" customFormat="1" ht="15.75">
      <c r="A86" s="8"/>
      <c r="B86" s="3"/>
      <c r="C86" s="76"/>
      <c r="D86" s="7"/>
      <c r="E86" s="9"/>
    </row>
    <row r="87" spans="1:5" s="25" customFormat="1" ht="15.75">
      <c r="A87" s="8"/>
      <c r="B87" s="3"/>
      <c r="C87" s="76"/>
      <c r="D87" s="7"/>
      <c r="E87" s="9"/>
    </row>
    <row r="88" spans="1:5" s="25" customFormat="1" ht="15.75">
      <c r="A88" s="8"/>
      <c r="B88" s="3"/>
      <c r="C88" s="76"/>
      <c r="D88" s="7"/>
      <c r="E88" s="9"/>
    </row>
    <row r="89" spans="1:5" s="25" customFormat="1" ht="15.75">
      <c r="A89" s="8"/>
      <c r="B89" s="3"/>
      <c r="C89" s="76"/>
      <c r="D89" s="7"/>
      <c r="E89" s="9"/>
    </row>
    <row r="90" spans="1:5" s="25" customFormat="1" ht="15.75">
      <c r="A90" s="8"/>
      <c r="B90" s="3"/>
      <c r="C90" s="76"/>
      <c r="D90" s="7"/>
      <c r="E90" s="9"/>
    </row>
    <row r="91" spans="1:5" s="25" customFormat="1" ht="15.75">
      <c r="A91" s="8"/>
      <c r="B91" s="3"/>
      <c r="C91" s="76"/>
      <c r="D91" s="7"/>
      <c r="E91" s="9"/>
    </row>
    <row r="92" spans="1:5" s="25" customFormat="1" ht="15.75">
      <c r="A92" s="8"/>
      <c r="B92" s="3"/>
      <c r="C92" s="76"/>
      <c r="D92" s="7"/>
      <c r="E92" s="9"/>
    </row>
    <row r="93" spans="1:5" s="25" customFormat="1" ht="15.75">
      <c r="A93" s="8"/>
      <c r="B93" s="3"/>
      <c r="C93" s="76"/>
      <c r="D93" s="7"/>
      <c r="E93" s="9"/>
    </row>
    <row r="94" spans="1:5" s="25" customFormat="1" ht="15.75">
      <c r="A94" s="8"/>
      <c r="B94" s="3"/>
      <c r="C94" s="76"/>
      <c r="D94" s="7"/>
      <c r="E94" s="9"/>
    </row>
    <row r="95" spans="1:5" s="25" customFormat="1" ht="15.75">
      <c r="A95" s="8"/>
      <c r="B95" s="3"/>
      <c r="C95" s="76"/>
      <c r="D95" s="7"/>
      <c r="E95" s="9"/>
    </row>
    <row r="96" spans="1:5" s="25" customFormat="1" ht="15.75">
      <c r="A96" s="8"/>
      <c r="B96" s="3"/>
      <c r="C96" s="76"/>
      <c r="D96" s="7"/>
      <c r="E96" s="9"/>
    </row>
    <row r="97" spans="1:5" s="25" customFormat="1" ht="15.75">
      <c r="A97" s="8"/>
      <c r="B97" s="3"/>
      <c r="C97" s="76"/>
      <c r="D97" s="7"/>
      <c r="E97" s="9"/>
    </row>
    <row r="98" spans="1:5" s="25" customFormat="1" ht="15.75">
      <c r="A98" s="8"/>
      <c r="B98" s="3"/>
      <c r="C98" s="76"/>
      <c r="D98" s="7"/>
      <c r="E98" s="9"/>
    </row>
    <row r="99" spans="1:5" s="25" customFormat="1" ht="15.75">
      <c r="A99" s="8"/>
      <c r="B99" s="3"/>
      <c r="C99" s="76"/>
      <c r="D99" s="7"/>
      <c r="E99" s="9"/>
    </row>
    <row r="100" spans="1:5" s="25" customFormat="1" ht="15.75">
      <c r="A100" s="8"/>
      <c r="B100" s="3"/>
      <c r="C100" s="76"/>
      <c r="D100" s="7"/>
      <c r="E100" s="9"/>
    </row>
    <row r="101" spans="1:5" s="25" customFormat="1" ht="15.75">
      <c r="A101" s="8"/>
      <c r="B101" s="3"/>
      <c r="C101" s="76"/>
      <c r="D101" s="7"/>
      <c r="E101" s="9"/>
    </row>
    <row r="102" spans="1:5" s="25" customFormat="1" ht="15.75">
      <c r="A102" s="8"/>
      <c r="B102" s="3"/>
      <c r="C102" s="76"/>
      <c r="D102" s="7"/>
      <c r="E102" s="9"/>
    </row>
    <row r="103" spans="1:5" s="25" customFormat="1" ht="15.75">
      <c r="A103" s="8"/>
      <c r="B103" s="3"/>
      <c r="C103" s="76"/>
      <c r="D103" s="7"/>
      <c r="E103" s="9"/>
    </row>
    <row r="104" spans="1:5" s="25" customFormat="1" ht="15.75">
      <c r="A104" s="8"/>
      <c r="B104" s="3"/>
      <c r="C104" s="76"/>
      <c r="D104" s="7"/>
      <c r="E104" s="9"/>
    </row>
    <row r="105" spans="1:5" s="25" customFormat="1" ht="15.75">
      <c r="A105" s="8"/>
      <c r="B105" s="3"/>
      <c r="C105" s="77"/>
      <c r="D105" s="7"/>
      <c r="E105" s="9"/>
    </row>
    <row r="106" spans="1:5" s="25" customFormat="1" ht="15.75">
      <c r="A106" s="8"/>
      <c r="B106" s="3"/>
      <c r="C106" s="77"/>
      <c r="D106" s="7"/>
      <c r="E106" s="9"/>
    </row>
    <row r="107" spans="1:5" s="25" customFormat="1" ht="15.75">
      <c r="A107" s="8"/>
      <c r="B107" s="3"/>
      <c r="C107" s="77"/>
      <c r="D107" s="7"/>
      <c r="E107" s="9"/>
    </row>
    <row r="108" spans="1:5" s="25" customFormat="1" ht="15.75">
      <c r="A108" s="8"/>
      <c r="B108" s="3"/>
      <c r="C108" s="77"/>
      <c r="D108" s="7"/>
      <c r="E108" s="9"/>
    </row>
    <row r="109" spans="1:5" s="25" customFormat="1" ht="15.75">
      <c r="A109" s="8"/>
      <c r="B109" s="3"/>
      <c r="C109" s="77"/>
      <c r="D109" s="7"/>
      <c r="E109" s="9"/>
    </row>
    <row r="110" spans="1:5" s="25" customFormat="1" ht="15.75">
      <c r="A110" s="8"/>
      <c r="B110" s="3"/>
      <c r="C110" s="77"/>
      <c r="D110" s="7"/>
      <c r="E110" s="9"/>
    </row>
    <row r="111" spans="1:5" s="25" customFormat="1" ht="15.75">
      <c r="A111" s="8"/>
      <c r="B111" s="3"/>
      <c r="C111" s="77"/>
      <c r="D111" s="7"/>
      <c r="E111" s="9"/>
    </row>
    <row r="112" spans="1:5" s="25" customFormat="1" ht="15.75">
      <c r="A112" s="8"/>
      <c r="B112" s="3"/>
      <c r="C112" s="77"/>
      <c r="D112" s="7"/>
      <c r="E112" s="9"/>
    </row>
    <row r="113" spans="1:5" s="25" customFormat="1" ht="15.75">
      <c r="A113" s="8"/>
      <c r="B113" s="3"/>
      <c r="C113" s="77"/>
      <c r="D113" s="7"/>
      <c r="E113" s="9"/>
    </row>
    <row r="114" spans="1:5" s="25" customFormat="1" ht="15.75">
      <c r="A114" s="8"/>
      <c r="B114" s="3"/>
      <c r="C114" s="77"/>
      <c r="D114" s="7"/>
      <c r="E114" s="9"/>
    </row>
    <row r="115" spans="1:5" s="25" customFormat="1" ht="15.75">
      <c r="A115" s="8"/>
      <c r="B115" s="3"/>
      <c r="C115" s="77"/>
      <c r="D115" s="7"/>
      <c r="E115" s="9"/>
    </row>
    <row r="116" spans="1:5" s="25" customFormat="1" ht="15.75">
      <c r="A116" s="8"/>
      <c r="B116" s="3"/>
      <c r="C116" s="77"/>
      <c r="D116" s="7"/>
      <c r="E116" s="9"/>
    </row>
    <row r="117" spans="1:5" s="25" customFormat="1" ht="15.75">
      <c r="A117" s="8"/>
      <c r="B117" s="3"/>
      <c r="C117" s="77"/>
      <c r="D117" s="7"/>
      <c r="E117" s="9"/>
    </row>
    <row r="118" spans="1:5" s="25" customFormat="1" ht="15.75">
      <c r="A118" s="8"/>
      <c r="B118" s="3"/>
      <c r="C118" s="77"/>
      <c r="D118" s="7"/>
      <c r="E118" s="9"/>
    </row>
    <row r="119" spans="1:5" s="25" customFormat="1" ht="15.75">
      <c r="A119" s="8"/>
      <c r="B119" s="3"/>
      <c r="C119" s="77"/>
      <c r="D119" s="7"/>
      <c r="E119" s="9"/>
    </row>
    <row r="120" spans="1:5" s="25" customFormat="1" ht="15.75">
      <c r="A120" s="8"/>
      <c r="B120" s="3"/>
      <c r="C120" s="77"/>
      <c r="D120" s="7"/>
      <c r="E120" s="9"/>
    </row>
    <row r="121" spans="1:5" s="25" customFormat="1" ht="15.75">
      <c r="A121" s="8"/>
      <c r="B121" s="3"/>
      <c r="C121" s="77"/>
      <c r="D121" s="7"/>
      <c r="E121" s="9"/>
    </row>
    <row r="122" spans="1:5" s="25" customFormat="1" ht="15.75">
      <c r="A122" s="8"/>
      <c r="B122" s="3"/>
      <c r="C122" s="77"/>
      <c r="D122" s="7"/>
      <c r="E122" s="9"/>
    </row>
    <row r="123" spans="1:5" s="25" customFormat="1" ht="15.75">
      <c r="A123" s="8"/>
      <c r="B123" s="3"/>
      <c r="C123" s="77"/>
      <c r="D123" s="7"/>
      <c r="E123" s="9"/>
    </row>
    <row r="124" spans="1:5" s="25" customFormat="1" ht="15.75">
      <c r="A124" s="8"/>
      <c r="B124" s="3"/>
      <c r="C124" s="77"/>
      <c r="D124" s="7"/>
      <c r="E124" s="9"/>
    </row>
    <row r="125" spans="1:5" s="25" customFormat="1" ht="15.75">
      <c r="A125" s="8"/>
      <c r="B125" s="3"/>
      <c r="C125" s="77"/>
      <c r="D125" s="7"/>
      <c r="E125" s="9"/>
    </row>
    <row r="126" spans="1:5" s="25" customFormat="1" ht="15.75">
      <c r="A126" s="8"/>
      <c r="B126" s="3"/>
      <c r="C126" s="77"/>
      <c r="D126" s="7"/>
      <c r="E126" s="9"/>
    </row>
    <row r="127" spans="1:5" s="25" customFormat="1" ht="15.75">
      <c r="A127" s="8"/>
      <c r="B127" s="3"/>
      <c r="C127" s="77"/>
      <c r="D127" s="7"/>
      <c r="E127" s="9"/>
    </row>
    <row r="128" spans="1:5" s="25" customFormat="1" ht="15.75">
      <c r="A128" s="8"/>
      <c r="B128" s="3"/>
      <c r="C128" s="77"/>
      <c r="D128" s="7"/>
      <c r="E128" s="9"/>
    </row>
    <row r="129" spans="1:5" s="25" customFormat="1" ht="15.75">
      <c r="A129" s="8"/>
      <c r="B129" s="3"/>
      <c r="C129" s="77"/>
      <c r="D129" s="7"/>
      <c r="E129" s="9"/>
    </row>
    <row r="130" spans="1:5" s="25" customFormat="1" ht="15.75">
      <c r="A130" s="8"/>
      <c r="B130" s="3"/>
      <c r="C130" s="77"/>
      <c r="D130" s="7"/>
      <c r="E130" s="9"/>
    </row>
    <row r="131" spans="1:5" s="25" customFormat="1" ht="15.75">
      <c r="A131" s="8"/>
      <c r="B131" s="3"/>
      <c r="C131" s="77"/>
      <c r="D131" s="7"/>
      <c r="E131" s="9"/>
    </row>
    <row r="132" spans="1:5" s="25" customFormat="1" ht="15.75">
      <c r="A132" s="8"/>
      <c r="B132" s="3"/>
      <c r="C132" s="77"/>
      <c r="D132" s="7"/>
      <c r="E132" s="9"/>
    </row>
    <row r="133" spans="1:5" s="25" customFormat="1" ht="15.75">
      <c r="A133" s="8"/>
      <c r="B133" s="3"/>
      <c r="C133" s="77"/>
      <c r="D133" s="7"/>
      <c r="E133" s="9"/>
    </row>
    <row r="134" spans="1:5" s="25" customFormat="1" ht="15.75">
      <c r="A134" s="8"/>
      <c r="B134" s="3"/>
      <c r="C134" s="77"/>
      <c r="D134" s="7"/>
      <c r="E134" s="9"/>
    </row>
    <row r="135" spans="1:5" s="25" customFormat="1" ht="15.75">
      <c r="A135" s="8"/>
      <c r="B135" s="3"/>
      <c r="C135" s="77"/>
      <c r="D135" s="7"/>
      <c r="E135" s="9"/>
    </row>
    <row r="136" spans="1:5" s="25" customFormat="1" ht="15.75">
      <c r="A136" s="8"/>
      <c r="B136" s="3"/>
      <c r="C136" s="77"/>
      <c r="D136" s="7"/>
      <c r="E136" s="9"/>
    </row>
    <row r="137" spans="1:5" s="25" customFormat="1" ht="15.75">
      <c r="A137" s="8"/>
      <c r="B137" s="3"/>
      <c r="C137" s="77"/>
      <c r="D137" s="7"/>
      <c r="E137" s="9"/>
    </row>
    <row r="138" spans="1:5" s="25" customFormat="1" ht="15.75">
      <c r="A138" s="8"/>
      <c r="B138" s="3"/>
      <c r="C138" s="77"/>
      <c r="D138" s="7"/>
      <c r="E138" s="9"/>
    </row>
  </sheetData>
  <sheetProtection/>
  <mergeCells count="2">
    <mergeCell ref="A1:D1"/>
    <mergeCell ref="A2:D2"/>
  </mergeCells>
  <printOptions/>
  <pageMargins left="0.3937007874015748" right="0" top="0" bottom="0" header="0" footer="0"/>
  <pageSetup fitToHeight="1" fitToWidth="1"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Елена Н. Маркелова</cp:lastModifiedBy>
  <cp:lastPrinted>2022-03-25T13:35:11Z</cp:lastPrinted>
  <dcterms:created xsi:type="dcterms:W3CDTF">2006-09-27T11:03:42Z</dcterms:created>
  <dcterms:modified xsi:type="dcterms:W3CDTF">2022-04-12T11:16:33Z</dcterms:modified>
  <cp:category/>
  <cp:version/>
  <cp:contentType/>
  <cp:contentStatus/>
</cp:coreProperties>
</file>