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5" yWindow="165" windowWidth="14925" windowHeight="9645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<sst xmlns="http://schemas.openxmlformats.org/spreadsheetml/2006/main" count="49" uniqueCount="48">
  <si>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№  п/п</t>
  </si>
  <si>
    <t>Налоговые доходы</t>
  </si>
  <si>
    <t>Налог на доходы физ.лиц</t>
  </si>
  <si>
    <t>Единый 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</si>
  <si>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</si>
  <si>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</si>
  <si>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</si>
  <si>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</si>
  <si>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</si>
  <si>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налоговые доходы</t>
  </si>
  <si>
    <t>Неналоговые доходы</t>
  </si>
  <si>
    <t>Арендная плата  за землю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</si>
  <si>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</si>
  <si>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</si>
  <si>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</si>
  <si>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Прочие неналоговые доходы</t>
  </si>
  <si>
    <t>Итого собственных доходов</t>
  </si>
  <si>
    <t>Безвозмездные поступления</t>
  </si>
  <si>
    <t>межбюджетные трансферты</t>
  </si>
  <si>
    <t>Всего доходов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</si>
  <si>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</si>
  <si>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Расходы местного бюджета  </t>
  </si>
  <si>
    <t>Профицит, дефицит  (-)</t>
  </si>
  <si>
    <t>ДОХОДЫ</t>
  </si>
  <si>
    <t>РАСХОДЫ</t>
  </si>
  <si>
    <t>Акцизы по подакцизным товарам (продукции), производимым на территории Российской Федерации</t>
  </si>
  <si>
    <t xml:space="preserve">общегосударственные вопросы                 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</si>
  <si>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</si>
  <si>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</si>
  <si>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</si>
  <si>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</si>
  <si>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тыс. руб.</t>
  </si>
  <si>
    <t xml:space="preserve">здравоохранение </t>
  </si>
  <si>
    <t>Заместитель Руководителя</t>
  </si>
  <si>
    <t>Исполнительного комитета,</t>
  </si>
  <si>
    <t>начальник управления финансов</t>
  </si>
  <si>
    <t>% исполнения годового плана</t>
  </si>
  <si>
    <t>С.Р. Мулюкова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</si>
  <si>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</si>
  <si>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</si>
  <si>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</si>
  <si>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физическая культура и спорт</t>
  </si>
  <si>
    <t xml:space="preserve">Наименование </t>
  </si>
  <si>
    <t>Сведения</t>
  </si>
  <si>
    <t xml:space="preserve">об исполнении  бюджета города Набережные Челны </t>
  </si>
  <si>
    <t>Исполнение на 01.01.2022</t>
  </si>
  <si>
    <t>по состоянию на 1 января 2022 г.</t>
  </si>
  <si>
    <t>Уточненный бюджет на 2021г.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</si>
</sst>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000"/>
    <numFmt numFmtId="185" formatCode="0.00000"/>
    <numFmt numFmtId="186" formatCode="#,##0.000"/>
    <numFmt numFmtId="187" formatCode="#,##0.0000"/>
    <numFmt numFmtId="188" formatCode="#,##0.00000"/>
    <numFmt numFmtId="189" formatCode="#,##0.000000"/>
    <numFmt numFmtId="190" formatCode="_-* #,##0\ _р_._-;\-* #,##0\ _р_._-;_-* &quot;-&quot;??\ _р_._-;_-@_-"/>
    <numFmt numFmtId="191" formatCode="#,##0.0000000"/>
    <numFmt numFmtId="192" formatCode="#,##0.00000000"/>
    <numFmt numFmtId="193" formatCode="0.0%"/>
    <numFmt numFmtId="194" formatCode="[$-FC19]d\ mmmm\ yyyy\ &quot;г.&quot;"/>
    <numFmt numFmtId="195" formatCode="#,##0.000000000"/>
    <numFmt numFmtId="196" formatCode="#,##0.00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>
      <alignment/>
      <protection/>
    </xf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>
      <alignment/>
      <protection/>
    </xf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>
      <alignment/>
      <protection/>
    </xf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>
      <alignment/>
      <protection/>
    </xf>
    <xf numFmtId="0" fontId="0" fillId="0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 applyNumberFormat="0" applyBorder="0" applyAlignment="0" applyProtection="0"/>
    <xf numFmtId="0" fontId="4" fillId="9" borderId="0">
      <alignment/>
      <protection/>
    </xf>
    <xf numFmtId="0" fontId="0" fillId="0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 applyNumberFormat="0" applyBorder="0" applyAlignment="0" applyProtection="0"/>
    <xf numFmtId="0" fontId="4" fillId="9" borderId="0">
      <alignment/>
      <protection/>
    </xf>
    <xf numFmtId="0" fontId="0" fillId="0" borderId="0" applyNumberFormat="0" applyBorder="0" applyAlignment="0" applyProtection="0"/>
    <xf numFmtId="0" fontId="4" fillId="9" borderId="0">
      <alignment/>
      <protection/>
    </xf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>
      <alignment/>
      <protection/>
    </xf>
    <xf numFmtId="0" fontId="0" fillId="0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 applyNumberFormat="0" applyBorder="0" applyAlignment="0" applyProtection="0"/>
    <xf numFmtId="0" fontId="4" fillId="10" borderId="0">
      <alignment/>
      <protection/>
    </xf>
    <xf numFmtId="0" fontId="0" fillId="0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 applyNumberFormat="0" applyBorder="0" applyAlignment="0" applyProtection="0"/>
    <xf numFmtId="0" fontId="4" fillId="10" borderId="0">
      <alignment/>
      <protection/>
    </xf>
    <xf numFmtId="0" fontId="0" fillId="0" borderId="0" applyNumberFormat="0" applyBorder="0" applyAlignment="0" applyProtection="0"/>
    <xf numFmtId="0" fontId="4" fillId="10" borderId="0">
      <alignment/>
      <protection/>
    </xf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>
      <alignment/>
      <protection/>
    </xf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>
      <alignment/>
      <protection/>
    </xf>
    <xf numFmtId="0" fontId="4" fillId="13" borderId="0" applyNumberFormat="0" applyBorder="0" applyAlignment="0" applyProtection="0"/>
    <xf numFmtId="0" fontId="4" fillId="13" borderId="0">
      <alignment/>
      <protection/>
    </xf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>
      <alignment/>
      <protection/>
    </xf>
    <xf numFmtId="0" fontId="4" fillId="13" borderId="0" applyNumberFormat="0" applyBorder="0" applyAlignment="0" applyProtection="0"/>
    <xf numFmtId="0" fontId="4" fillId="13" borderId="0">
      <alignment/>
      <protection/>
    </xf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>
      <alignment/>
      <protection/>
    </xf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4" fillId="14" borderId="0">
      <alignment/>
      <protection/>
    </xf>
    <xf numFmtId="0" fontId="4" fillId="14" borderId="0" applyNumberFormat="0" applyBorder="0" applyAlignment="0" applyProtection="0"/>
    <xf numFmtId="0" fontId="4" fillId="14" borderId="0">
      <alignment/>
      <protection/>
    </xf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>
      <alignment/>
      <protection/>
    </xf>
    <xf numFmtId="0" fontId="4" fillId="14" borderId="0" applyNumberFormat="0" applyBorder="0" applyAlignment="0" applyProtection="0"/>
    <xf numFmtId="0" fontId="4" fillId="14" borderId="0">
      <alignment/>
      <protection/>
    </xf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>
      <alignment/>
      <protection/>
    </xf>
    <xf numFmtId="0" fontId="0" fillId="0" borderId="0" applyNumberFormat="0" applyBorder="0" applyAlignment="0" applyProtection="0"/>
    <xf numFmtId="0" fontId="4" fillId="15" borderId="0">
      <alignment/>
      <protection/>
    </xf>
    <xf numFmtId="0" fontId="4" fillId="15" borderId="0">
      <alignment/>
      <protection/>
    </xf>
    <xf numFmtId="0" fontId="4" fillId="15" borderId="0">
      <alignment/>
      <protection/>
    </xf>
    <xf numFmtId="0" fontId="4" fillId="15" borderId="0" applyNumberFormat="0" applyBorder="0" applyAlignment="0" applyProtection="0"/>
    <xf numFmtId="0" fontId="4" fillId="15" borderId="0">
      <alignment/>
      <protection/>
    </xf>
    <xf numFmtId="0" fontId="0" fillId="0" borderId="0" applyNumberFormat="0" applyBorder="0" applyAlignment="0" applyProtection="0"/>
    <xf numFmtId="0" fontId="4" fillId="15" borderId="0">
      <alignment/>
      <protection/>
    </xf>
    <xf numFmtId="0" fontId="4" fillId="15" borderId="0">
      <alignment/>
      <protection/>
    </xf>
    <xf numFmtId="0" fontId="4" fillId="15" borderId="0" applyNumberFormat="0" applyBorder="0" applyAlignment="0" applyProtection="0"/>
    <xf numFmtId="0" fontId="4" fillId="15" borderId="0">
      <alignment/>
      <protection/>
    </xf>
    <xf numFmtId="0" fontId="0" fillId="0" borderId="0" applyNumberFormat="0" applyBorder="0" applyAlignment="0" applyProtection="0"/>
    <xf numFmtId="0" fontId="4" fillId="15" borderId="0">
      <alignment/>
      <protection/>
    </xf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>
      <alignment/>
      <protection/>
    </xf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>
      <alignment/>
      <protection/>
    </xf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>
      <alignment/>
      <protection/>
    </xf>
    <xf numFmtId="0" fontId="29" fillId="22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>
      <alignment/>
      <protection/>
    </xf>
    <xf numFmtId="0" fontId="29" fillId="2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>
      <alignment/>
      <protection/>
    </xf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>
      <alignment/>
      <protection/>
    </xf>
    <xf numFmtId="0" fontId="30" fillId="26" borderId="1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>
      <alignment/>
      <protection/>
    </xf>
    <xf numFmtId="0" fontId="31" fillId="27" borderId="3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>
      <alignment/>
      <protection/>
    </xf>
    <xf numFmtId="0" fontId="32" fillId="27" borderId="1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0" fillId="0" borderId="0" applyNumberFormat="0" applyFill="0" applyAlignment="0" applyProtection="0"/>
    <xf numFmtId="0" fontId="8" fillId="0" borderId="6">
      <alignment/>
      <protection/>
    </xf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>
      <alignment/>
      <protection/>
    </xf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0" fillId="0" borderId="0" applyNumberFormat="0" applyFill="0" applyAlignment="0" applyProtection="0"/>
    <xf numFmtId="0" fontId="10" fillId="0" borderId="10">
      <alignment/>
      <protection/>
    </xf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>
      <alignment/>
      <protection/>
    </xf>
    <xf numFmtId="0" fontId="37" fillId="29" borderId="13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>
      <alignment/>
      <protection/>
    </xf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39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3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>
      <alignment/>
      <protection/>
    </xf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34" borderId="15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>
      <alignment/>
      <protection/>
    </xf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>
      <alignment/>
      <protection/>
    </xf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quotePrefix="1">
      <protection locked="0"/>
    </xf>
    <xf numFmtId="0" fontId="45" fillId="36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>
      <alignment/>
      <protection/>
    </xf>
  </cellStyleXfs>
  <cellXfs count="5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185" fontId="46" fillId="0" borderId="0" xfId="0" applyNumberFormat="1" applyFont="1" applyAlignment="1">
      <alignment/>
    </xf>
    <xf numFmtId="189" fontId="46" fillId="0" borderId="0" xfId="0" applyNumberFormat="1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 indent="1"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2" fontId="3" fillId="38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182" fontId="22" fillId="38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center" wrapText="1"/>
    </xf>
    <xf numFmtId="182" fontId="3" fillId="38" borderId="19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/>
    </xf>
    <xf numFmtId="0" fontId="46" fillId="37" borderId="0" xfId="0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38" borderId="19" xfId="0" applyNumberFormat="1" applyFont="1" applyFill="1" applyBorder="1" applyAlignment="1">
      <alignment horizontal="center" vertical="center" wrapText="1"/>
    </xf>
    <xf numFmtId="184" fontId="46" fillId="0" borderId="0" xfId="0" applyNumberFormat="1" applyFont="1" applyAlignment="1">
      <alignment/>
    </xf>
    <xf numFmtId="3" fontId="23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38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Border="1" applyAlignment="1">
      <alignment horizontal="center" vertical="center" wrapText="1"/>
    </xf>
    <xf numFmtId="3" fontId="3" fillId="37" borderId="19" xfId="0" applyNumberFormat="1" applyFont="1" applyFill="1" applyBorder="1" applyAlignment="1">
      <alignment horizontal="center" vertical="center" wrapText="1"/>
    </xf>
    <xf numFmtId="182" fontId="22" fillId="0" borderId="19" xfId="0" applyNumberFormat="1" applyFont="1" applyFill="1" applyBorder="1" applyAlignment="1">
      <alignment horizontal="center" vertical="center" wrapText="1"/>
    </xf>
    <xf numFmtId="182" fontId="22" fillId="38" borderId="19" xfId="0" applyNumberFormat="1" applyFont="1" applyFill="1" applyBorder="1" applyAlignment="1" applyProtection="1">
      <alignment horizontal="center" vertical="center" wrapText="1"/>
      <protection/>
    </xf>
    <xf numFmtId="182" fontId="22" fillId="0" borderId="19" xfId="0" applyNumberFormat="1" applyFont="1" applyFill="1" applyBorder="1" applyAlignment="1">
      <alignment horizontal="center" vertical="center" wrapText="1"/>
    </xf>
    <xf numFmtId="182" fontId="22" fillId="38" borderId="19" xfId="0" applyNumberFormat="1" applyFont="1" applyFill="1" applyBorder="1" applyAlignment="1">
      <alignment horizontal="center" vertical="center" wrapText="1"/>
    </xf>
  </cellXfs>
  <cellStyles count="51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—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2 4" xfId="25"/>
    <cellStyle name="20% - Акцент2 4 2" xfId="26"/>
    <cellStyle name="20% - Акцент2 5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 3 2" xfId="32"/>
    <cellStyle name="20% - Акцент3 4" xfId="33"/>
    <cellStyle name="20% - Акцент3 4 2" xfId="34"/>
    <cellStyle name="20% - Акцент3 5" xfId="35"/>
    <cellStyle name="20% — акцент4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— акцент5" xfId="44"/>
    <cellStyle name="20% - Акцент5 2" xfId="45"/>
    <cellStyle name="20% - Акцент5 2 2" xfId="46"/>
    <cellStyle name="20% - Акцент5 3" xfId="47"/>
    <cellStyle name="20% - Акцент5 3 2" xfId="48"/>
    <cellStyle name="20% - Акцент5 4" xfId="49"/>
    <cellStyle name="20% - Акцент5 4 2" xfId="50"/>
    <cellStyle name="20% - Акцент5 5" xfId="51"/>
    <cellStyle name="20% — акцент6" xfId="52"/>
    <cellStyle name="20% - Акцент6 2" xfId="53"/>
    <cellStyle name="20% - Акцент6 2 2" xfId="54"/>
    <cellStyle name="20% - Акцент6 3" xfId="55"/>
    <cellStyle name="20% - Акцент6 3 2" xfId="56"/>
    <cellStyle name="20% - Акцент6 4" xfId="57"/>
    <cellStyle name="20% - Акцент6 4 2" xfId="58"/>
    <cellStyle name="20% - Акцент6 5" xfId="59"/>
    <cellStyle name="40% — акцент1" xfId="60"/>
    <cellStyle name="40% - Акцент1 2" xfId="61"/>
    <cellStyle name="40% - Акцент1 2 2" xfId="62"/>
    <cellStyle name="40% - Акцент1 3" xfId="63"/>
    <cellStyle name="40% - Акцент1 3 2" xfId="64"/>
    <cellStyle name="40% - Акцент1 4" xfId="65"/>
    <cellStyle name="40% - Акцент1 4 2" xfId="66"/>
    <cellStyle name="40% - Акцент1 5" xfId="67"/>
    <cellStyle name="40% — акцент2" xfId="68"/>
    <cellStyle name="40% - Акцент2 2" xfId="69"/>
    <cellStyle name="40% - Акцент2 2 2" xfId="70"/>
    <cellStyle name="40% - Акцент2 3" xfId="71"/>
    <cellStyle name="40% - Акцент2 3 2" xfId="72"/>
    <cellStyle name="40% - Акцент2 4" xfId="73"/>
    <cellStyle name="40% - Акцент2 4 2" xfId="74"/>
    <cellStyle name="40% - Акцент2 5" xfId="75"/>
    <cellStyle name="40% — акцент3" xfId="76"/>
    <cellStyle name="40% - Акцент3 2" xfId="77"/>
    <cellStyle name="40% - Акцент3 2 2" xfId="78"/>
    <cellStyle name="40% - Акцент3 3" xfId="79"/>
    <cellStyle name="40% - Акцент3 3 2" xfId="80"/>
    <cellStyle name="40% - Акцент3 4" xfId="81"/>
    <cellStyle name="40% - Акцент3 4 2" xfId="82"/>
    <cellStyle name="40% - Акцент3 5" xfId="83"/>
    <cellStyle name="40% — акцент4" xfId="84"/>
    <cellStyle name="40% - Акцент4 2" xfId="85"/>
    <cellStyle name="40% - Акцент4 2 2" xfId="86"/>
    <cellStyle name="40% - Акцент4 3" xfId="87"/>
    <cellStyle name="40% - Акцент4 3 2" xfId="88"/>
    <cellStyle name="40% - Акцент4 4" xfId="89"/>
    <cellStyle name="40% - Акцент4 4 2" xfId="90"/>
    <cellStyle name="40% - Акцент4 5" xfId="91"/>
    <cellStyle name="40% — акцент5" xfId="92"/>
    <cellStyle name="40% - Акцент5 2" xfId="93"/>
    <cellStyle name="40% - Акцент5 2 2" xfId="94"/>
    <cellStyle name="40% - Акцент5 3" xfId="95"/>
    <cellStyle name="40% - Акцент5 3 2" xfId="96"/>
    <cellStyle name="40% - Акцент5 4" xfId="97"/>
    <cellStyle name="40% - Акцент5 4 2" xfId="98"/>
    <cellStyle name="40% - Акцент5 5" xfId="99"/>
    <cellStyle name="40% — акцент6" xfId="100"/>
    <cellStyle name="40% - Акцент6 2" xfId="101"/>
    <cellStyle name="40% - Акцент6 2 2" xfId="102"/>
    <cellStyle name="40% - Акцент6 3" xfId="103"/>
    <cellStyle name="40% - Акцент6 3 2" xfId="104"/>
    <cellStyle name="40% - Акцент6 4" xfId="105"/>
    <cellStyle name="40% - Акцент6 4 2" xfId="106"/>
    <cellStyle name="40% - Акцент6 5" xfId="107"/>
    <cellStyle name="60% — акцент1" xfId="108"/>
    <cellStyle name="60% - Акцент1 2" xfId="109"/>
    <cellStyle name="60% - Акцент1 2 2" xfId="110"/>
    <cellStyle name="60% - Акцент1 2 3" xfId="111"/>
    <cellStyle name="60% - Акцент1 3" xfId="112"/>
    <cellStyle name="60% - Акцент1 3 2" xfId="113"/>
    <cellStyle name="60% - Акцент1 3 3" xfId="114"/>
    <cellStyle name="60% - Акцент1 4" xfId="115"/>
    <cellStyle name="60% - Акцент1 4 2" xfId="116"/>
    <cellStyle name="60% - Акцент1 4 3" xfId="117"/>
    <cellStyle name="60% - Акцент1 5" xfId="118"/>
    <cellStyle name="60% — акцент2" xfId="119"/>
    <cellStyle name="60% - Акцент2 2" xfId="120"/>
    <cellStyle name="60% — акцент2 2" xfId="121"/>
    <cellStyle name="60% - Акцент2 2 2" xfId="122"/>
    <cellStyle name="60% - Акцент2 2 3" xfId="123"/>
    <cellStyle name="60% - Акцент2 2 4" xfId="124"/>
    <cellStyle name="60% - Акцент2 2 5" xfId="125"/>
    <cellStyle name="60% - Акцент2 3" xfId="126"/>
    <cellStyle name="60% — акцент2 3" xfId="127"/>
    <cellStyle name="60% - Акцент2 3 2" xfId="128"/>
    <cellStyle name="60% - Акцент2 3 3" xfId="129"/>
    <cellStyle name="60% - Акцент2 3 4" xfId="130"/>
    <cellStyle name="60% - Акцент2 4" xfId="131"/>
    <cellStyle name="60% — акцент2 4" xfId="132"/>
    <cellStyle name="60% - Акцент2 4 2" xfId="133"/>
    <cellStyle name="60% - Акцент2 4 3" xfId="134"/>
    <cellStyle name="60% - Акцент2 5" xfId="135"/>
    <cellStyle name="60% — акцент3" xfId="136"/>
    <cellStyle name="60% - Акцент3 2" xfId="137"/>
    <cellStyle name="60% —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3" xfId="143"/>
    <cellStyle name="60% — акцент3 3" xfId="144"/>
    <cellStyle name="60% - Акцент3 3 2" xfId="145"/>
    <cellStyle name="60% - Акцент3 3 3" xfId="146"/>
    <cellStyle name="60% - Акцент3 3 4" xfId="147"/>
    <cellStyle name="60% - Акцент3 4" xfId="148"/>
    <cellStyle name="60% — акцент3 4" xfId="149"/>
    <cellStyle name="60% - Акцент3 4 2" xfId="150"/>
    <cellStyle name="60% - Акцент3 4 3" xfId="151"/>
    <cellStyle name="60% - Акцент3 5" xfId="152"/>
    <cellStyle name="60% — акцент4" xfId="153"/>
    <cellStyle name="60% - Акцент4 2" xfId="154"/>
    <cellStyle name="60% — акцент4 2" xfId="155"/>
    <cellStyle name="60% - Акцент4 2 2" xfId="156"/>
    <cellStyle name="60% - Акцент4 2 3" xfId="157"/>
    <cellStyle name="60% - Акцент4 2 4" xfId="158"/>
    <cellStyle name="60% - Акцент4 2 5" xfId="159"/>
    <cellStyle name="60% - Акцент4 3" xfId="160"/>
    <cellStyle name="60% — акцент4 3" xfId="161"/>
    <cellStyle name="60% - Акцент4 3 2" xfId="162"/>
    <cellStyle name="60% - Акцент4 3 3" xfId="163"/>
    <cellStyle name="60% - Акцент4 3 4" xfId="164"/>
    <cellStyle name="60% - Акцент4 4" xfId="165"/>
    <cellStyle name="60% — акцент4 4" xfId="166"/>
    <cellStyle name="60% - Акцент4 4 2" xfId="167"/>
    <cellStyle name="60% - Акцент4 4 3" xfId="168"/>
    <cellStyle name="60% - Акцент4 5" xfId="169"/>
    <cellStyle name="60% — акцент5" xfId="170"/>
    <cellStyle name="60% - Акцент5 2" xfId="171"/>
    <cellStyle name="60% — акцент5 2" xfId="172"/>
    <cellStyle name="60% - Акцент5 2 2" xfId="173"/>
    <cellStyle name="60% - Акцент5 2 3" xfId="174"/>
    <cellStyle name="60% - Акцент5 2 4" xfId="175"/>
    <cellStyle name="60% - Акцент5 2 5" xfId="176"/>
    <cellStyle name="60% - Акцент5 3" xfId="177"/>
    <cellStyle name="60% — акцент5 3" xfId="178"/>
    <cellStyle name="60% - Акцент5 3 2" xfId="179"/>
    <cellStyle name="60% - Акцент5 3 3" xfId="180"/>
    <cellStyle name="60% - Акцент5 3 4" xfId="181"/>
    <cellStyle name="60% - Акцент5 4" xfId="182"/>
    <cellStyle name="60% — акцент5 4" xfId="183"/>
    <cellStyle name="60% - Акцент5 4 2" xfId="184"/>
    <cellStyle name="60% - Акцент5 4 3" xfId="185"/>
    <cellStyle name="60% - Акцент5 5" xfId="186"/>
    <cellStyle name="60% — акцент6" xfId="187"/>
    <cellStyle name="60% - Акцент6 2" xfId="188"/>
    <cellStyle name="60% — акцент6 2" xfId="189"/>
    <cellStyle name="60% - Акцент6 2 2" xfId="190"/>
    <cellStyle name="60% - Акцент6 2 3" xfId="191"/>
    <cellStyle name="60% - Акцент6 2 4" xfId="192"/>
    <cellStyle name="60% - Акцент6 2 5" xfId="193"/>
    <cellStyle name="60% - Акцент6 3" xfId="194"/>
    <cellStyle name="60% — акцент6 3" xfId="195"/>
    <cellStyle name="60% - Акцент6 3 2" xfId="196"/>
    <cellStyle name="60% - Акцент6 3 3" xfId="197"/>
    <cellStyle name="60% - Акцент6 3 4" xfId="198"/>
    <cellStyle name="60% - Акцент6 4" xfId="199"/>
    <cellStyle name="60% — акцент6 4" xfId="200"/>
    <cellStyle name="60% - Акцент6 4 2" xfId="201"/>
    <cellStyle name="60% - Акцент6 4 3" xfId="202"/>
    <cellStyle name="60% - Акцент6 5" xfId="203"/>
    <cellStyle name="Акцент1" xfId="204"/>
    <cellStyle name="Акцент1 2" xfId="205"/>
    <cellStyle name="Акцент1 2 2" xfId="206"/>
    <cellStyle name="Акцент1 2 3" xfId="207"/>
    <cellStyle name="Акцент1 3" xfId="208"/>
    <cellStyle name="Акцент1 3 2" xfId="209"/>
    <cellStyle name="Акцент1 3 3" xfId="210"/>
    <cellStyle name="Акцент1 4" xfId="211"/>
    <cellStyle name="Акцент1 4 2" xfId="212"/>
    <cellStyle name="Акцент1 4 3" xfId="213"/>
    <cellStyle name="Акцент1 5" xfId="214"/>
    <cellStyle name="Акцент1 6" xfId="215"/>
    <cellStyle name="Акцент1 7" xfId="216"/>
    <cellStyle name="Акцент2" xfId="217"/>
    <cellStyle name="Акцент2 2" xfId="218"/>
    <cellStyle name="Акцент2 2 2" xfId="219"/>
    <cellStyle name="Акцент2 2 3" xfId="220"/>
    <cellStyle name="Акцент2 3" xfId="221"/>
    <cellStyle name="Акцент2 3 2" xfId="222"/>
    <cellStyle name="Акцент2 3 3" xfId="223"/>
    <cellStyle name="Акцент2 4" xfId="224"/>
    <cellStyle name="Акцент2 4 2" xfId="225"/>
    <cellStyle name="Акцент2 4 3" xfId="226"/>
    <cellStyle name="Акцент2 5" xfId="227"/>
    <cellStyle name="Акцент2 6" xfId="228"/>
    <cellStyle name="Акцент2 7" xfId="229"/>
    <cellStyle name="Акцент3" xfId="230"/>
    <cellStyle name="Акцент3 2" xfId="231"/>
    <cellStyle name="Акцент3 2 2" xfId="232"/>
    <cellStyle name="Акцент3 2 3" xfId="233"/>
    <cellStyle name="Акцент3 3" xfId="234"/>
    <cellStyle name="Акцент3 3 2" xfId="235"/>
    <cellStyle name="Акцент3 3 3" xfId="236"/>
    <cellStyle name="Акцент3 4" xfId="237"/>
    <cellStyle name="Акцент3 4 2" xfId="238"/>
    <cellStyle name="Акцент3 4 3" xfId="239"/>
    <cellStyle name="Акцент3 5" xfId="240"/>
    <cellStyle name="Акцент3 6" xfId="241"/>
    <cellStyle name="Акцент3 7" xfId="242"/>
    <cellStyle name="Акцент4" xfId="243"/>
    <cellStyle name="Акцент4 2" xfId="244"/>
    <cellStyle name="Акцент4 2 2" xfId="245"/>
    <cellStyle name="Акцент4 2 3" xfId="246"/>
    <cellStyle name="Акцент4 3" xfId="247"/>
    <cellStyle name="Акцент4 3 2" xfId="248"/>
    <cellStyle name="Акцент4 3 3" xfId="249"/>
    <cellStyle name="Акцент4 4" xfId="250"/>
    <cellStyle name="Акцент4 4 2" xfId="251"/>
    <cellStyle name="Акцент4 4 3" xfId="252"/>
    <cellStyle name="Акцент4 5" xfId="253"/>
    <cellStyle name="Акцент4 6" xfId="254"/>
    <cellStyle name="Акцент4 7" xfId="255"/>
    <cellStyle name="Акцент5" xfId="256"/>
    <cellStyle name="Акцент5 2" xfId="257"/>
    <cellStyle name="Акцент5 2 2" xfId="258"/>
    <cellStyle name="Акцент5 2 3" xfId="259"/>
    <cellStyle name="Акцент5 3" xfId="260"/>
    <cellStyle name="Акцент5 3 2" xfId="261"/>
    <cellStyle name="Акцент5 3 3" xfId="262"/>
    <cellStyle name="Акцент5 4" xfId="263"/>
    <cellStyle name="Акцент5 4 2" xfId="264"/>
    <cellStyle name="Акцент5 4 3" xfId="265"/>
    <cellStyle name="Акцент5 5" xfId="266"/>
    <cellStyle name="Акцент5 6" xfId="267"/>
    <cellStyle name="Акцент5 7" xfId="268"/>
    <cellStyle name="Акцент6" xfId="269"/>
    <cellStyle name="Акцент6 2" xfId="270"/>
    <cellStyle name="Акцент6 2 2" xfId="271"/>
    <cellStyle name="Акцент6 2 3" xfId="272"/>
    <cellStyle name="Акцент6 3" xfId="273"/>
    <cellStyle name="Акцент6 3 2" xfId="274"/>
    <cellStyle name="Акцент6 3 3" xfId="275"/>
    <cellStyle name="Акцент6 4" xfId="276"/>
    <cellStyle name="Акцент6 4 2" xfId="277"/>
    <cellStyle name="Акцент6 4 3" xfId="278"/>
    <cellStyle name="Акцент6 5" xfId="279"/>
    <cellStyle name="Акцент6 6" xfId="280"/>
    <cellStyle name="Акцент6 7" xfId="281"/>
    <cellStyle name="Ввод " xfId="282"/>
    <cellStyle name="Ввод  2" xfId="283"/>
    <cellStyle name="Ввод  2 2" xfId="284"/>
    <cellStyle name="Ввод  2 3" xfId="285"/>
    <cellStyle name="Ввод  3" xfId="286"/>
    <cellStyle name="Ввод  3 2" xfId="287"/>
    <cellStyle name="Ввод  3 3" xfId="288"/>
    <cellStyle name="Ввод  4" xfId="289"/>
    <cellStyle name="Ввод  4 2" xfId="290"/>
    <cellStyle name="Ввод  4 3" xfId="291"/>
    <cellStyle name="Ввод  5" xfId="292"/>
    <cellStyle name="Ввод  6" xfId="293"/>
    <cellStyle name="Ввод  7" xfId="294"/>
    <cellStyle name="Вывод" xfId="295"/>
    <cellStyle name="Вывод 2" xfId="296"/>
    <cellStyle name="Вывод 2 2" xfId="297"/>
    <cellStyle name="Вывод 2 3" xfId="298"/>
    <cellStyle name="Вывод 3" xfId="299"/>
    <cellStyle name="Вывод 3 2" xfId="300"/>
    <cellStyle name="Вывод 3 3" xfId="301"/>
    <cellStyle name="Вывод 4" xfId="302"/>
    <cellStyle name="Вывод 4 2" xfId="303"/>
    <cellStyle name="Вывод 4 3" xfId="304"/>
    <cellStyle name="Вывод 5" xfId="305"/>
    <cellStyle name="Вывод 6" xfId="306"/>
    <cellStyle name="Вывод 7" xfId="307"/>
    <cellStyle name="Вычисление" xfId="308"/>
    <cellStyle name="Вычисление 2" xfId="309"/>
    <cellStyle name="Вычисление 2 2" xfId="310"/>
    <cellStyle name="Вычисление 2 3" xfId="311"/>
    <cellStyle name="Вычисление 3" xfId="312"/>
    <cellStyle name="Вычисление 3 2" xfId="313"/>
    <cellStyle name="Вычисление 3 3" xfId="314"/>
    <cellStyle name="Вычисление 4" xfId="315"/>
    <cellStyle name="Вычисление 4 2" xfId="316"/>
    <cellStyle name="Вычисление 4 3" xfId="317"/>
    <cellStyle name="Вычисление 5" xfId="318"/>
    <cellStyle name="Вычисление 6" xfId="319"/>
    <cellStyle name="Вычисление 7" xfId="320"/>
    <cellStyle name="Currency" xfId="321"/>
    <cellStyle name="Currency [0]" xfId="322"/>
    <cellStyle name="Заголовок 1" xfId="323"/>
    <cellStyle name="Заголовок 1 2" xfId="324"/>
    <cellStyle name="Заголовок 1 3" xfId="325"/>
    <cellStyle name="Заголовок 1 4" xfId="326"/>
    <cellStyle name="Заголовок 1 5" xfId="327"/>
    <cellStyle name="Заголовок 1 6" xfId="328"/>
    <cellStyle name="Заголовок 1 7" xfId="329"/>
    <cellStyle name="Заголовок 2" xfId="330"/>
    <cellStyle name="Заголовок 2 2" xfId="331"/>
    <cellStyle name="Заголовок 2 2 2" xfId="332"/>
    <cellStyle name="Заголовок 2 2 3" xfId="333"/>
    <cellStyle name="Заголовок 2 3" xfId="334"/>
    <cellStyle name="Заголовок 2 3 2" xfId="335"/>
    <cellStyle name="Заголовок 2 3 3" xfId="336"/>
    <cellStyle name="Заголовок 2 4" xfId="337"/>
    <cellStyle name="Заголовок 2 4 2" xfId="338"/>
    <cellStyle name="Заголовок 2 4 3" xfId="339"/>
    <cellStyle name="Заголовок 2 5" xfId="340"/>
    <cellStyle name="Заголовок 2 6" xfId="341"/>
    <cellStyle name="Заголовок 2 7" xfId="342"/>
    <cellStyle name="Заголовок 3" xfId="343"/>
    <cellStyle name="Заголовок 3 2" xfId="344"/>
    <cellStyle name="Заголовок 3 3" xfId="345"/>
    <cellStyle name="Заголовок 3 4" xfId="346"/>
    <cellStyle name="Заголовок 3 5" xfId="347"/>
    <cellStyle name="Заголовок 3 6" xfId="348"/>
    <cellStyle name="Заголовок 3 7" xfId="349"/>
    <cellStyle name="Заголовок 4" xfId="350"/>
    <cellStyle name="Заголовок 4 2" xfId="351"/>
    <cellStyle name="Заголовок 4 3" xfId="352"/>
    <cellStyle name="Заголовок 4 4" xfId="353"/>
    <cellStyle name="Заголовок 4 5" xfId="354"/>
    <cellStyle name="Заголовок 4 6" xfId="355"/>
    <cellStyle name="Заголовок 4 7" xfId="356"/>
    <cellStyle name="Итог" xfId="357"/>
    <cellStyle name="Итог 2" xfId="358"/>
    <cellStyle name="Итог 2 2" xfId="359"/>
    <cellStyle name="Итог 2 3" xfId="360"/>
    <cellStyle name="Итог 3" xfId="361"/>
    <cellStyle name="Итог 3 2" xfId="362"/>
    <cellStyle name="Итог 3 3" xfId="363"/>
    <cellStyle name="Итог 4" xfId="364"/>
    <cellStyle name="Итог 4 2" xfId="365"/>
    <cellStyle name="Итог 4 3" xfId="366"/>
    <cellStyle name="Итог 5" xfId="367"/>
    <cellStyle name="Итог 6" xfId="368"/>
    <cellStyle name="Итог 7" xfId="369"/>
    <cellStyle name="Контрольная ячейка" xfId="370"/>
    <cellStyle name="Контрольная ячейка 2" xfId="371"/>
    <cellStyle name="Контрольная ячейка 2 2" xfId="372"/>
    <cellStyle name="Контрольная ячейка 2 3" xfId="373"/>
    <cellStyle name="Контрольная ячейка 3" xfId="374"/>
    <cellStyle name="Контрольная ячейка 3 2" xfId="375"/>
    <cellStyle name="Контрольная ячейка 3 3" xfId="376"/>
    <cellStyle name="Контрольная ячейка 4" xfId="377"/>
    <cellStyle name="Контрольная ячейка 4 2" xfId="378"/>
    <cellStyle name="Контрольная ячейка 4 3" xfId="379"/>
    <cellStyle name="Контрольная ячейка 5" xfId="380"/>
    <cellStyle name="Контрольная ячейка 6" xfId="381"/>
    <cellStyle name="Контрольная ячейка 7" xfId="382"/>
    <cellStyle name="Название" xfId="383"/>
    <cellStyle name="Название 2" xfId="384"/>
    <cellStyle name="Название 3" xfId="385"/>
    <cellStyle name="Название 4" xfId="386"/>
    <cellStyle name="Название 5" xfId="387"/>
    <cellStyle name="Название 6" xfId="388"/>
    <cellStyle name="Название 7" xfId="389"/>
    <cellStyle name="Нейтральный" xfId="390"/>
    <cellStyle name="Нейтральный 2" xfId="391"/>
    <cellStyle name="Нейтральный 2 2" xfId="392"/>
    <cellStyle name="Нейтральный 2 3" xfId="393"/>
    <cellStyle name="Нейтральный 3" xfId="394"/>
    <cellStyle name="Нейтральный 3 2" xfId="395"/>
    <cellStyle name="Нейтральный 3 3" xfId="396"/>
    <cellStyle name="Нейтральный 4" xfId="397"/>
    <cellStyle name="Нейтральный 4 2" xfId="398"/>
    <cellStyle name="Нейтральный 4 3" xfId="399"/>
    <cellStyle name="Нейтральный 5" xfId="400"/>
    <cellStyle name="Нейтральный 6" xfId="401"/>
    <cellStyle name="Нейтральный 7" xfId="402"/>
    <cellStyle name="Обычный 10" xfId="403"/>
    <cellStyle name="Обычный 11" xfId="404"/>
    <cellStyle name="Обычный 12" xfId="405"/>
    <cellStyle name="Обычный 13" xfId="406"/>
    <cellStyle name="Обычный 14" xfId="407"/>
    <cellStyle name="Обычный 14 2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2" xfId="415"/>
    <cellStyle name="Обычный 2 2 2" xfId="416"/>
    <cellStyle name="Обычный 2 3" xfId="417"/>
    <cellStyle name="Обычный 2 4" xfId="418"/>
    <cellStyle name="Обычный 2 6 2" xfId="419"/>
    <cellStyle name="Обычный 20" xfId="420"/>
    <cellStyle name="Обычный 21" xfId="421"/>
    <cellStyle name="Обычный 22" xfId="422"/>
    <cellStyle name="Обычный 23" xfId="423"/>
    <cellStyle name="Обычный 24" xfId="424"/>
    <cellStyle name="Обычный 25" xfId="425"/>
    <cellStyle name="Обычный 26" xfId="426"/>
    <cellStyle name="Обычный 27" xfId="427"/>
    <cellStyle name="Обычный 28" xfId="428"/>
    <cellStyle name="Обычный 29" xfId="429"/>
    <cellStyle name="Обычный 3" xfId="430"/>
    <cellStyle name="Обычный 3 2" xfId="431"/>
    <cellStyle name="Обычный 3 3" xfId="432"/>
    <cellStyle name="Обычный 30" xfId="433"/>
    <cellStyle name="Обычный 31" xfId="434"/>
    <cellStyle name="Обычный 32" xfId="435"/>
    <cellStyle name="Обычный 33" xfId="436"/>
    <cellStyle name="Обычный 34" xfId="437"/>
    <cellStyle name="Обычный 35" xfId="438"/>
    <cellStyle name="Обычный 4" xfId="439"/>
    <cellStyle name="Обычный 4 2" xfId="440"/>
    <cellStyle name="Обычный 4 3" xfId="441"/>
    <cellStyle name="Обычный 5" xfId="442"/>
    <cellStyle name="Обычный 6" xfId="443"/>
    <cellStyle name="Обычный 7" xfId="444"/>
    <cellStyle name="Обычный 8" xfId="445"/>
    <cellStyle name="Обычный 9" xfId="446"/>
    <cellStyle name="Плохой" xfId="447"/>
    <cellStyle name="Плохой 2" xfId="448"/>
    <cellStyle name="Плохой 2 2" xfId="449"/>
    <cellStyle name="Плохой 2 3" xfId="450"/>
    <cellStyle name="Плохой 3" xfId="451"/>
    <cellStyle name="Плохой 3 2" xfId="452"/>
    <cellStyle name="Плохой 3 3" xfId="453"/>
    <cellStyle name="Плохой 4" xfId="454"/>
    <cellStyle name="Плохой 4 2" xfId="455"/>
    <cellStyle name="Плохой 4 3" xfId="456"/>
    <cellStyle name="Плохой 5" xfId="457"/>
    <cellStyle name="Плохой 6" xfId="458"/>
    <cellStyle name="Плохой 7" xfId="459"/>
    <cellStyle name="Пояснение" xfId="460"/>
    <cellStyle name="Пояснение 2" xfId="461"/>
    <cellStyle name="Пояснение 2 2" xfId="462"/>
    <cellStyle name="Пояснение 2 3" xfId="463"/>
    <cellStyle name="Пояснение 3" xfId="464"/>
    <cellStyle name="Пояснение 3 2" xfId="465"/>
    <cellStyle name="Пояснение 3 3" xfId="466"/>
    <cellStyle name="Пояснение 4" xfId="467"/>
    <cellStyle name="Пояснение 4 2" xfId="468"/>
    <cellStyle name="Пояснение 4 3" xfId="469"/>
    <cellStyle name="Пояснение 5" xfId="470"/>
    <cellStyle name="Пояснение 6" xfId="471"/>
    <cellStyle name="Пояснение 7" xfId="472"/>
    <cellStyle name="Примечание" xfId="473"/>
    <cellStyle name="Примечание 2" xfId="474"/>
    <cellStyle name="Примечание 2 2" xfId="475"/>
    <cellStyle name="Примечание 2 3" xfId="476"/>
    <cellStyle name="Примечание 3" xfId="477"/>
    <cellStyle name="Примечание 3 2" xfId="478"/>
    <cellStyle name="Примечание 3 3" xfId="479"/>
    <cellStyle name="Примечание 4" xfId="480"/>
    <cellStyle name="Примечание 4 2" xfId="481"/>
    <cellStyle name="Примечание 4 3" xfId="482"/>
    <cellStyle name="Примечание 5" xfId="483"/>
    <cellStyle name="Примечание 6" xfId="484"/>
    <cellStyle name="Примечание 7" xfId="485"/>
    <cellStyle name="Percent" xfId="486"/>
    <cellStyle name="Связанная ячейка" xfId="487"/>
    <cellStyle name="Связанная ячейка 2" xfId="488"/>
    <cellStyle name="Связанная ячейка 2 2" xfId="489"/>
    <cellStyle name="Связанная ячейка 2 3" xfId="490"/>
    <cellStyle name="Связанная ячейка 3" xfId="491"/>
    <cellStyle name="Связанная ячейка 3 2" xfId="492"/>
    <cellStyle name="Связанная ячейка 3 3" xfId="493"/>
    <cellStyle name="Связанная ячейка 4" xfId="494"/>
    <cellStyle name="Связанная ячейка 4 2" xfId="495"/>
    <cellStyle name="Связанная ячейка 4 3" xfId="496"/>
    <cellStyle name="Связанная ячейка 5" xfId="497"/>
    <cellStyle name="Связанная ячейка 6" xfId="498"/>
    <cellStyle name="Связанная ячейка 7" xfId="499"/>
    <cellStyle name="Текст предупреждения" xfId="500"/>
    <cellStyle name="Текст предупреждения 2" xfId="501"/>
    <cellStyle name="Текст предупреждения 2 2" xfId="502"/>
    <cellStyle name="Текст предупреждения 2 3" xfId="503"/>
    <cellStyle name="Текст предупреждения 3" xfId="504"/>
    <cellStyle name="Текст предупреждения 3 2" xfId="505"/>
    <cellStyle name="Текст предупреждения 3 3" xfId="506"/>
    <cellStyle name="Текст предупреждения 4" xfId="507"/>
    <cellStyle name="Текст предупреждения 4 2" xfId="508"/>
    <cellStyle name="Текст предупреждения 4 3" xfId="509"/>
    <cellStyle name="Текст предупреждения 5" xfId="510"/>
    <cellStyle name="Текст предупреждения 6" xfId="511"/>
    <cellStyle name="Текст предупреждения 7" xfId="512"/>
    <cellStyle name="Comma" xfId="513"/>
    <cellStyle name="Comma [0]" xfId="514"/>
    <cellStyle name="Финансовый 2" xfId="515"/>
    <cellStyle name="Финансовый 2 2" xfId="516"/>
    <cellStyle name="Финансовый 3" xfId="517"/>
    <cellStyle name="Хороший" xfId="518"/>
    <cellStyle name="Хороший 2" xfId="519"/>
    <cellStyle name="Хороший 2 2" xfId="520"/>
    <cellStyle name="Хороший 2 3" xfId="521"/>
    <cellStyle name="Хороший 3" xfId="522"/>
    <cellStyle name="Хороший 3 2" xfId="523"/>
    <cellStyle name="Хороший 3 3" xfId="524"/>
    <cellStyle name="Хороший 4" xfId="525"/>
    <cellStyle name="Хороший 4 2" xfId="526"/>
    <cellStyle name="Хороший 4 3" xfId="527"/>
    <cellStyle name="Хороший 5" xfId="528"/>
    <cellStyle name="Хороший 6" xfId="529"/>
    <cellStyle name="Хороший 7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90" zoomScaleNormal="90" zoomScalePageLayoutView="0" workbookViewId="0" topLeftCell="A1">
      <selection activeCell="B5" sqref="B5:B6"/>
    </sheetView>
  </sheetViews>
  <sheetFormatPr defaultColWidth="43.75390625" defaultRowHeight="12.75"/>
  <cols>
    <col min="1" max="1" width="4.875" style="10" customWidth="1"/>
    <col min="2" max="2" width="103.125" style="10" customWidth="1"/>
    <col min="3" max="3" width="19.25390625" style="1" customWidth="1"/>
    <col min="4" max="4" width="20.125" style="33" customWidth="1"/>
    <col min="5" max="5" width="13.625" style="20" customWidth="1"/>
    <col min="6" max="6" width="18.1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43" t="s">
        <v>43</v>
      </c>
      <c r="B1" s="43"/>
      <c r="C1" s="43"/>
      <c r="D1" s="43"/>
      <c r="E1" s="43"/>
    </row>
    <row r="2" spans="1:5" ht="15.75">
      <c r="A2" s="43" t="s">
        <v>44</v>
      </c>
      <c r="B2" s="43"/>
      <c r="C2" s="43"/>
      <c r="D2" s="43"/>
      <c r="E2" s="43"/>
    </row>
    <row r="3" spans="1:5" ht="15.75">
      <c r="A3" s="43" t="s">
        <v>46</v>
      </c>
      <c r="B3" s="43"/>
      <c r="C3" s="43"/>
      <c r="D3" s="43"/>
      <c r="E3" s="43"/>
    </row>
    <row r="4" spans="1:5" ht="15.75">
      <c r="A4" s="11"/>
      <c r="B4" s="12"/>
      <c r="C4" s="34"/>
      <c r="D4" s="45" t="s">
        <v>31</v>
      </c>
      <c r="E4" s="45"/>
    </row>
    <row r="5" spans="1:5" ht="53.25" customHeight="1">
      <c r="A5" s="44" t="s">
        <v>0</v>
      </c>
      <c r="B5" s="44" t="s">
        <v>42</v>
      </c>
      <c r="C5" s="44" t="s">
        <v>47</v>
      </c>
      <c r="D5" s="42" t="s">
        <v>45</v>
      </c>
      <c r="E5" s="42" t="s">
        <v>36</v>
      </c>
    </row>
    <row r="6" spans="1:5" ht="24.75" customHeight="1">
      <c r="A6" s="44"/>
      <c r="B6" s="44"/>
      <c r="C6" s="44"/>
      <c r="D6" s="42"/>
      <c r="E6" s="42"/>
    </row>
    <row r="7" spans="1:5" ht="15.75">
      <c r="A7" s="21">
        <v>1</v>
      </c>
      <c r="B7" s="21">
        <v>2</v>
      </c>
      <c r="C7" s="21">
        <v>3</v>
      </c>
      <c r="D7" s="22">
        <v>4</v>
      </c>
      <c r="E7" s="22">
        <v>5</v>
      </c>
    </row>
    <row r="8" spans="1:5" ht="18.75">
      <c r="A8" s="46" t="s">
        <v>23</v>
      </c>
      <c r="B8" s="47"/>
      <c r="C8" s="47"/>
      <c r="D8" s="47"/>
      <c r="E8" s="48"/>
    </row>
    <row r="9" spans="1:5" ht="18.75">
      <c r="A9" s="23"/>
      <c r="B9" s="6" t="s">
        <v>1</v>
      </c>
      <c r="C9" s="49">
        <f>SUM(C10:C19)</f>
        <v>4850337.04</v>
      </c>
      <c r="D9" s="50">
        <f>SUM(D10:D19)</f>
        <v>5195081.077729999</v>
      </c>
      <c r="E9" s="24">
        <f>D9/C9*100</f>
        <v>107.10763056024658</v>
      </c>
    </row>
    <row r="10" spans="1:5" ht="18.75">
      <c r="A10" s="25">
        <v>1</v>
      </c>
      <c r="B10" s="8" t="s">
        <v>2</v>
      </c>
      <c r="C10" s="51">
        <v>3088302.85</v>
      </c>
      <c r="D10" s="40">
        <v>3360044.83639</v>
      </c>
      <c r="E10" s="54">
        <f aca="true" t="shared" si="0" ref="E10:E19">D10/C10*100</f>
        <v>108.79907183940848</v>
      </c>
    </row>
    <row r="11" spans="1:5" ht="18.75" customHeight="1">
      <c r="A11" s="25">
        <v>2</v>
      </c>
      <c r="B11" s="8" t="s">
        <v>25</v>
      </c>
      <c r="C11" s="51">
        <v>50800</v>
      </c>
      <c r="D11" s="40">
        <v>51309.18587</v>
      </c>
      <c r="E11" s="54">
        <f t="shared" si="0"/>
        <v>101.00233438976377</v>
      </c>
    </row>
    <row r="12" spans="1:7" ht="18.75">
      <c r="A12" s="25">
        <v>3</v>
      </c>
      <c r="B12" s="8" t="s">
        <v>3</v>
      </c>
      <c r="C12" s="51">
        <v>568004.19</v>
      </c>
      <c r="D12" s="40">
        <v>581967.94145</v>
      </c>
      <c r="E12" s="54">
        <f t="shared" si="0"/>
        <v>102.45838881047693</v>
      </c>
      <c r="G12" s="3"/>
    </row>
    <row r="13" spans="1:5" ht="18.75">
      <c r="A13" s="25">
        <v>4</v>
      </c>
      <c r="B13" s="8" t="s">
        <v>4</v>
      </c>
      <c r="C13" s="51">
        <v>64087</v>
      </c>
      <c r="D13" s="40">
        <v>66989.13017</v>
      </c>
      <c r="E13" s="54">
        <f t="shared" si="0"/>
        <v>104.52842256619907</v>
      </c>
    </row>
    <row r="14" spans="1:5" ht="18.75">
      <c r="A14" s="25">
        <v>5</v>
      </c>
      <c r="B14" s="8" t="s">
        <v>5</v>
      </c>
      <c r="C14" s="51">
        <v>133</v>
      </c>
      <c r="D14" s="40">
        <v>134.16083</v>
      </c>
      <c r="E14" s="54">
        <f t="shared" si="0"/>
        <v>100.8728045112782</v>
      </c>
    </row>
    <row r="15" spans="1:6" ht="31.5">
      <c r="A15" s="25">
        <v>6</v>
      </c>
      <c r="B15" s="8" t="s">
        <v>20</v>
      </c>
      <c r="C15" s="51">
        <v>154512</v>
      </c>
      <c r="D15" s="40">
        <v>181963.54163999998</v>
      </c>
      <c r="E15" s="54">
        <f t="shared" si="0"/>
        <v>117.76660818577196</v>
      </c>
      <c r="F15" s="4"/>
    </row>
    <row r="16" spans="1:5" ht="18.75">
      <c r="A16" s="25">
        <v>7</v>
      </c>
      <c r="B16" s="8" t="s">
        <v>6</v>
      </c>
      <c r="C16" s="51">
        <v>330299</v>
      </c>
      <c r="D16" s="40">
        <v>345675.56352</v>
      </c>
      <c r="E16" s="54">
        <f t="shared" si="0"/>
        <v>104.6553466767989</v>
      </c>
    </row>
    <row r="17" spans="1:5" ht="18.75">
      <c r="A17" s="25">
        <v>8</v>
      </c>
      <c r="B17" s="8" t="s">
        <v>7</v>
      </c>
      <c r="C17" s="51">
        <v>510000</v>
      </c>
      <c r="D17" s="40">
        <v>522033.07666</v>
      </c>
      <c r="E17" s="54">
        <f t="shared" si="0"/>
        <v>102.35942679607844</v>
      </c>
    </row>
    <row r="18" spans="1:5" ht="18.75">
      <c r="A18" s="25">
        <v>9</v>
      </c>
      <c r="B18" s="8" t="s">
        <v>8</v>
      </c>
      <c r="C18" s="51">
        <v>73558</v>
      </c>
      <c r="D18" s="40">
        <v>74188.18091000001</v>
      </c>
      <c r="E18" s="54">
        <f t="shared" si="0"/>
        <v>100.85671294760598</v>
      </c>
    </row>
    <row r="19" spans="1:5" ht="18.75">
      <c r="A19" s="25">
        <v>10</v>
      </c>
      <c r="B19" s="8" t="s">
        <v>9</v>
      </c>
      <c r="C19" s="51">
        <v>10641</v>
      </c>
      <c r="D19" s="51">
        <v>10775.460290000003</v>
      </c>
      <c r="E19" s="54">
        <f t="shared" si="0"/>
        <v>101.2636057701344</v>
      </c>
    </row>
    <row r="20" spans="1:5" ht="18.75">
      <c r="A20" s="27"/>
      <c r="B20" s="6" t="s">
        <v>10</v>
      </c>
      <c r="C20" s="38">
        <f>SUM(C21:C25)</f>
        <v>1019629</v>
      </c>
      <c r="D20" s="38">
        <f>SUM(D21:D25)</f>
        <v>1203400.1978</v>
      </c>
      <c r="E20" s="28">
        <f aca="true" t="shared" si="1" ref="E20:E41">D20/C20*100</f>
        <v>118.02333964608695</v>
      </c>
    </row>
    <row r="21" spans="1:5" ht="18.75">
      <c r="A21" s="25">
        <v>1</v>
      </c>
      <c r="B21" s="8" t="s">
        <v>11</v>
      </c>
      <c r="C21" s="51">
        <v>684482</v>
      </c>
      <c r="D21" s="40">
        <v>688302.93889</v>
      </c>
      <c r="E21" s="55">
        <f t="shared" si="1"/>
        <v>100.55822342881187</v>
      </c>
    </row>
    <row r="22" spans="1:5" ht="18.75">
      <c r="A22" s="25">
        <v>2</v>
      </c>
      <c r="B22" s="8" t="s">
        <v>12</v>
      </c>
      <c r="C22" s="51">
        <v>33485</v>
      </c>
      <c r="D22" s="40">
        <v>38171.84727</v>
      </c>
      <c r="E22" s="55">
        <f t="shared" si="1"/>
        <v>113.9968561146782</v>
      </c>
    </row>
    <row r="23" spans="1:5" ht="18.75">
      <c r="A23" s="25">
        <v>3</v>
      </c>
      <c r="B23" s="8" t="s">
        <v>13</v>
      </c>
      <c r="C23" s="51">
        <v>12400</v>
      </c>
      <c r="D23" s="40">
        <v>25061.43395</v>
      </c>
      <c r="E23" s="56">
        <f t="shared" si="1"/>
        <v>202.1083383064516</v>
      </c>
    </row>
    <row r="24" spans="1:5" ht="18.75">
      <c r="A24" s="25">
        <v>4</v>
      </c>
      <c r="B24" s="8" t="s">
        <v>14</v>
      </c>
      <c r="C24" s="51">
        <v>178000</v>
      </c>
      <c r="D24" s="40">
        <v>269373.676</v>
      </c>
      <c r="E24" s="56">
        <f t="shared" si="1"/>
        <v>151.33352584269662</v>
      </c>
    </row>
    <row r="25" spans="1:5" ht="18.75">
      <c r="A25" s="25">
        <v>5</v>
      </c>
      <c r="B25" s="8" t="s">
        <v>15</v>
      </c>
      <c r="C25" s="39">
        <v>111262</v>
      </c>
      <c r="D25" s="39">
        <v>182490.30169</v>
      </c>
      <c r="E25" s="56">
        <f t="shared" si="1"/>
        <v>164.01853435135087</v>
      </c>
    </row>
    <row r="26" spans="1:6" ht="18.75">
      <c r="A26" s="29"/>
      <c r="B26" s="6" t="s">
        <v>16</v>
      </c>
      <c r="C26" s="38">
        <f>C9+C20</f>
        <v>5869966.04</v>
      </c>
      <c r="D26" s="38">
        <f>D9+D20</f>
        <v>6398481.275529999</v>
      </c>
      <c r="E26" s="28">
        <f t="shared" si="1"/>
        <v>109.0037187937462</v>
      </c>
      <c r="F26" s="3"/>
    </row>
    <row r="27" spans="1:5" ht="18.75">
      <c r="A27" s="7"/>
      <c r="B27" s="6" t="s">
        <v>17</v>
      </c>
      <c r="C27" s="52">
        <v>6520251.29044</v>
      </c>
      <c r="D27" s="52">
        <v>6506265.33116</v>
      </c>
      <c r="E27" s="28">
        <f t="shared" si="1"/>
        <v>99.785499689245</v>
      </c>
    </row>
    <row r="28" spans="1:6" ht="18.75">
      <c r="A28" s="7"/>
      <c r="B28" s="30" t="s">
        <v>19</v>
      </c>
      <c r="C28" s="52">
        <f>C27+C26</f>
        <v>12390217.33044</v>
      </c>
      <c r="D28" s="52">
        <f>D27+D26</f>
        <v>12904746.606689999</v>
      </c>
      <c r="E28" s="31">
        <f t="shared" si="1"/>
        <v>104.15270582046946</v>
      </c>
      <c r="F28" s="41"/>
    </row>
    <row r="29" spans="1:5" ht="18.75">
      <c r="A29" s="46" t="s">
        <v>24</v>
      </c>
      <c r="B29" s="47"/>
      <c r="C29" s="47"/>
      <c r="D29" s="47"/>
      <c r="E29" s="48"/>
    </row>
    <row r="30" spans="1:5" ht="31.5">
      <c r="A30" s="5" t="s">
        <v>0</v>
      </c>
      <c r="B30" s="6" t="s">
        <v>21</v>
      </c>
      <c r="C30" s="38">
        <f>SUM(C31:C41)</f>
        <v>13038513.208790004</v>
      </c>
      <c r="D30" s="38">
        <f>SUM(D31:D41)</f>
        <v>12646074.67468</v>
      </c>
      <c r="E30" s="28">
        <f t="shared" si="1"/>
        <v>96.99015886377721</v>
      </c>
    </row>
    <row r="31" spans="1:5" ht="18.75">
      <c r="A31" s="7">
        <v>1</v>
      </c>
      <c r="B31" s="8" t="s">
        <v>26</v>
      </c>
      <c r="C31" s="39">
        <v>656624.4262899999</v>
      </c>
      <c r="D31" s="39">
        <v>631201.5379800001</v>
      </c>
      <c r="E31" s="53">
        <f t="shared" si="1"/>
        <v>96.12824511362732</v>
      </c>
    </row>
    <row r="32" spans="1:5" ht="18.75">
      <c r="A32" s="7">
        <v>2</v>
      </c>
      <c r="B32" s="8" t="s">
        <v>38</v>
      </c>
      <c r="C32" s="39">
        <v>104262.42424999998</v>
      </c>
      <c r="D32" s="39">
        <v>102484.69288999999</v>
      </c>
      <c r="E32" s="53">
        <f t="shared" si="1"/>
        <v>98.29494530480382</v>
      </c>
    </row>
    <row r="33" spans="1:5" ht="18.75">
      <c r="A33" s="7">
        <v>3</v>
      </c>
      <c r="B33" s="8" t="s">
        <v>39</v>
      </c>
      <c r="C33" s="39">
        <v>917809.63739</v>
      </c>
      <c r="D33" s="39">
        <v>863043.78145</v>
      </c>
      <c r="E33" s="53">
        <f t="shared" si="1"/>
        <v>94.03298312537454</v>
      </c>
    </row>
    <row r="34" spans="1:5" ht="18.75">
      <c r="A34" s="7">
        <v>4</v>
      </c>
      <c r="B34" s="8" t="s">
        <v>27</v>
      </c>
      <c r="C34" s="39">
        <v>709307.52322</v>
      </c>
      <c r="D34" s="39">
        <v>651639.89778</v>
      </c>
      <c r="E34" s="53">
        <f t="shared" si="1"/>
        <v>91.8698697599865</v>
      </c>
    </row>
    <row r="35" spans="1:5" ht="18.75">
      <c r="A35" s="7">
        <v>5</v>
      </c>
      <c r="B35" s="8" t="s">
        <v>28</v>
      </c>
      <c r="C35" s="39">
        <v>4508.22717</v>
      </c>
      <c r="D35" s="40">
        <v>4508.22717</v>
      </c>
      <c r="E35" s="26">
        <f t="shared" si="1"/>
        <v>100</v>
      </c>
    </row>
    <row r="36" spans="1:5" ht="18.75">
      <c r="A36" s="7">
        <v>6</v>
      </c>
      <c r="B36" s="8" t="s">
        <v>29</v>
      </c>
      <c r="C36" s="39">
        <v>9054666.703210004</v>
      </c>
      <c r="D36" s="39">
        <v>8976792.974609999</v>
      </c>
      <c r="E36" s="53">
        <f t="shared" si="1"/>
        <v>99.13996029724211</v>
      </c>
    </row>
    <row r="37" spans="1:5" ht="18.75">
      <c r="A37" s="7">
        <v>7</v>
      </c>
      <c r="B37" s="8" t="s">
        <v>40</v>
      </c>
      <c r="C37" s="39">
        <v>416261.9951100001</v>
      </c>
      <c r="D37" s="39">
        <v>407323.44163</v>
      </c>
      <c r="E37" s="53">
        <f t="shared" si="1"/>
        <v>97.85266164458804</v>
      </c>
    </row>
    <row r="38" spans="1:5" ht="18.75">
      <c r="A38" s="7">
        <v>8</v>
      </c>
      <c r="B38" s="8" t="s">
        <v>32</v>
      </c>
      <c r="C38" s="39">
        <v>10826.162579999998</v>
      </c>
      <c r="D38" s="39">
        <v>10600.898580000001</v>
      </c>
      <c r="E38" s="53">
        <f t="shared" si="1"/>
        <v>97.91926272734769</v>
      </c>
    </row>
    <row r="39" spans="1:5" ht="18.75">
      <c r="A39" s="7">
        <v>9</v>
      </c>
      <c r="B39" s="8" t="s">
        <v>30</v>
      </c>
      <c r="C39" s="39">
        <v>524267.75435</v>
      </c>
      <c r="D39" s="39">
        <v>372468.90963000007</v>
      </c>
      <c r="E39" s="53">
        <f t="shared" si="1"/>
        <v>71.04555001514372</v>
      </c>
    </row>
    <row r="40" spans="1:5" ht="18.75">
      <c r="A40" s="7">
        <v>10</v>
      </c>
      <c r="B40" s="8" t="s">
        <v>41</v>
      </c>
      <c r="C40" s="39">
        <v>632320.45522</v>
      </c>
      <c r="D40" s="39">
        <v>618352.41296</v>
      </c>
      <c r="E40" s="53">
        <f t="shared" si="1"/>
        <v>97.79098680982253</v>
      </c>
    </row>
    <row r="41" spans="1:5" ht="18.75">
      <c r="A41" s="7">
        <v>11</v>
      </c>
      <c r="B41" s="8" t="s">
        <v>18</v>
      </c>
      <c r="C41" s="39">
        <v>7657.9</v>
      </c>
      <c r="D41" s="39">
        <v>7657.9</v>
      </c>
      <c r="E41" s="53">
        <f t="shared" si="1"/>
        <v>100</v>
      </c>
    </row>
    <row r="42" spans="1:5" ht="18.75">
      <c r="A42" s="9"/>
      <c r="B42" s="6" t="s">
        <v>22</v>
      </c>
      <c r="C42" s="38">
        <f>C28-C30</f>
        <v>-648295.8783500046</v>
      </c>
      <c r="D42" s="38">
        <f>D28-D30</f>
        <v>258671.9320099987</v>
      </c>
      <c r="E42" s="39"/>
    </row>
    <row r="43" spans="1:5" s="2" customFormat="1" ht="15.75">
      <c r="A43" s="13"/>
      <c r="B43" s="14"/>
      <c r="C43" s="15"/>
      <c r="D43" s="15"/>
      <c r="E43" s="15"/>
    </row>
    <row r="44" spans="1:5" s="2" customFormat="1" ht="18.75">
      <c r="A44" s="13"/>
      <c r="B44" s="16" t="s">
        <v>33</v>
      </c>
      <c r="C44" s="35"/>
      <c r="D44" s="15"/>
      <c r="E44" s="15"/>
    </row>
    <row r="45" spans="1:5" s="2" customFormat="1" ht="18.75">
      <c r="A45" s="13"/>
      <c r="B45" s="16" t="s">
        <v>34</v>
      </c>
      <c r="C45" s="36"/>
      <c r="D45" s="17"/>
      <c r="E45" s="17"/>
    </row>
    <row r="46" spans="1:5" s="2" customFormat="1" ht="18.75">
      <c r="A46" s="13"/>
      <c r="B46" s="16" t="s">
        <v>35</v>
      </c>
      <c r="C46" s="37" t="s">
        <v>37</v>
      </c>
      <c r="D46" s="15"/>
      <c r="E46" s="15"/>
    </row>
    <row r="47" spans="1:5" s="2" customFormat="1" ht="15.75">
      <c r="A47" s="13"/>
      <c r="B47" s="14"/>
      <c r="E47" s="15"/>
    </row>
    <row r="48" spans="1:5" s="2" customFormat="1" ht="15.75">
      <c r="A48" s="13"/>
      <c r="B48" s="14"/>
      <c r="C48" s="32"/>
      <c r="D48" s="32"/>
      <c r="E48" s="17"/>
    </row>
    <row r="49" spans="1:5" s="2" customFormat="1" ht="15.75">
      <c r="A49" s="13"/>
      <c r="B49" s="14"/>
      <c r="E49" s="15"/>
    </row>
    <row r="50" spans="1:5" s="2" customFormat="1" ht="15.75">
      <c r="A50" s="13"/>
      <c r="B50" s="14"/>
      <c r="E50" s="15"/>
    </row>
    <row r="51" spans="1:5" s="2" customFormat="1" ht="18.75">
      <c r="A51" s="13"/>
      <c r="B51" s="18"/>
      <c r="E51" s="15"/>
    </row>
    <row r="52" spans="1:5" s="2" customFormat="1" ht="15.75">
      <c r="A52" s="15"/>
      <c r="B52" s="19"/>
      <c r="E52" s="15"/>
    </row>
    <row r="53" spans="1:5" s="2" customFormat="1" ht="12.75">
      <c r="A53" s="15"/>
      <c r="B53" s="15"/>
      <c r="E53" s="15"/>
    </row>
    <row r="54" spans="1:5" s="2" customFormat="1" ht="12.75">
      <c r="A54" s="15"/>
      <c r="B54" s="15"/>
      <c r="E54" s="15"/>
    </row>
    <row r="55" spans="1:5" s="2" customFormat="1" ht="12.75">
      <c r="A55" s="15"/>
      <c r="B55" s="15"/>
      <c r="E55" s="15"/>
    </row>
    <row r="56" spans="1:5" s="2" customFormat="1" ht="12.75">
      <c r="A56" s="15"/>
      <c r="B56" s="15"/>
      <c r="E56" s="15"/>
    </row>
    <row r="57" spans="1:5" s="2" customFormat="1" ht="12.75">
      <c r="A57" s="15"/>
      <c r="B57" s="15"/>
      <c r="E57" s="15"/>
    </row>
    <row r="58" spans="1:5" s="2" customFormat="1" ht="12.75">
      <c r="A58" s="15"/>
      <c r="B58" s="15"/>
      <c r="E58" s="15"/>
    </row>
    <row r="59" spans="1:5" s="2" customFormat="1" ht="12.75">
      <c r="A59" s="15"/>
      <c r="B59" s="15"/>
      <c r="E59" s="15"/>
    </row>
    <row r="60" spans="1:5" s="2" customFormat="1" ht="12.75">
      <c r="A60" s="15"/>
      <c r="B60" s="15"/>
      <c r="E60" s="15"/>
    </row>
    <row r="61" spans="1:5" s="2" customFormat="1" ht="12.75">
      <c r="A61" s="15"/>
      <c r="B61" s="15"/>
      <c r="E61" s="15"/>
    </row>
    <row r="62" spans="1:5" s="2" customFormat="1" ht="12.75">
      <c r="A62" s="15"/>
      <c r="B62" s="15"/>
      <c r="E62" s="15"/>
    </row>
    <row r="63" spans="1:5" s="2" customFormat="1" ht="12.75">
      <c r="A63" s="15"/>
      <c r="B63" s="15"/>
      <c r="E63" s="15"/>
    </row>
    <row r="64" spans="1:5" s="2" customFormat="1" ht="12.75">
      <c r="A64" s="15"/>
      <c r="B64" s="15"/>
      <c r="E64" s="15"/>
    </row>
    <row r="65" spans="1:5" s="2" customFormat="1" ht="12.75">
      <c r="A65" s="15"/>
      <c r="B65" s="15"/>
      <c r="E65" s="15"/>
    </row>
    <row r="66" spans="1:5" s="2" customFormat="1" ht="12.75">
      <c r="A66" s="15"/>
      <c r="B66" s="15"/>
      <c r="E66" s="15"/>
    </row>
    <row r="67" spans="1:5" s="2" customFormat="1" ht="12.75">
      <c r="A67" s="15"/>
      <c r="B67" s="15"/>
      <c r="E67" s="15"/>
    </row>
    <row r="68" spans="1:5" s="2" customFormat="1" ht="12.75">
      <c r="A68" s="15"/>
      <c r="B68" s="15"/>
      <c r="E68" s="15"/>
    </row>
    <row r="69" spans="1:5" s="2" customFormat="1" ht="12.75">
      <c r="A69" s="15"/>
      <c r="B69" s="15"/>
      <c r="E69" s="15"/>
    </row>
    <row r="70" spans="1:5" s="2" customFormat="1" ht="12.75">
      <c r="A70" s="15"/>
      <c r="B70" s="15"/>
      <c r="E70" s="15"/>
    </row>
    <row r="71" spans="1:5" s="2" customFormat="1" ht="12.75">
      <c r="A71" s="15"/>
      <c r="B71" s="15"/>
      <c r="E71" s="15"/>
    </row>
  </sheetData>
  <sheetProtection/>
  <mergeCells count="11">
    <mergeCell ref="A29:E29"/>
    <mergeCell ref="A8:E8"/>
    <mergeCell ref="D5:D6"/>
    <mergeCell ref="E5:E6"/>
    <mergeCell ref="A3:E3"/>
    <mergeCell ref="A5:A6"/>
    <mergeCell ref="D4:E4"/>
    <mergeCell ref="B5:B6"/>
    <mergeCell ref="C5:C6"/>
    <mergeCell ref="A1:E1"/>
    <mergeCell ref="A2:E2"/>
  </mergeCells>
  <printOptions/>
  <pageMargins left="0.3937007874015748" right="0.15748031496062992" top="0.15748031496062992" bottom="0.15748031496062992" header="0.5511811023622047" footer="0.15748031496062992"/>
  <pageSetup fitToHeight="1" fitToWidth="1"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ИКМО г. Наб.Челны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Александровна Булатова</dc:creator>
  <cp:keywords/>
  <dc:description/>
  <cp:lastModifiedBy>Эльвира М. Хабибрахмановай</cp:lastModifiedBy>
  <cp:lastPrinted>2022-01-27T07:04:42Z</cp:lastPrinted>
  <dcterms:created xsi:type="dcterms:W3CDTF">2011-09-19T10:32:35Z</dcterms:created>
  <dcterms:modified xsi:type="dcterms:W3CDTF">2022-03-28T05:59:43Z</dcterms:modified>
  <cp:category/>
  <cp:version/>
  <cp:contentType/>
  <cp:contentStatus/>
</cp:coreProperties>
</file>